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</sheets>
  <definedNames/>
  <calcPr fullCalcOnLoad="1"/>
</workbook>
</file>

<file path=xl/sharedStrings.xml><?xml version="1.0" encoding="utf-8"?>
<sst xmlns="http://schemas.openxmlformats.org/spreadsheetml/2006/main" count="114" uniqueCount="74">
  <si>
    <t>日期</t>
  </si>
  <si>
    <t>星期</t>
  </si>
  <si>
    <t>月</t>
  </si>
  <si>
    <t>日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</si>
  <si>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</si>
  <si>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</si>
  <si>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</si>
  <si>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</si>
  <si>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</si>
  <si>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</si>
  <si>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</si>
  <si>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</si>
  <si>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</si>
  <si>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</si>
  <si>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</si>
  <si>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</si>
  <si>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</si>
  <si>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</si>
  <si>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</si>
  <si>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日期</t>
  </si>
  <si>
    <t>星期</t>
  </si>
  <si>
    <t>主食</t>
  </si>
  <si>
    <t>食譜設計小組：</t>
  </si>
  <si>
    <t>午餐秘書：</t>
  </si>
  <si>
    <t>合            計</t>
  </si>
  <si>
    <t>製表日：</t>
  </si>
  <si>
    <t>1003 南投縣中山國小附幼 103學年度第1學期第18週點心菜單</t>
  </si>
  <si>
    <t>承富實業有限公司 電話：04-8831965 傳真：04-8832612</t>
  </si>
  <si>
    <t>材料用量</t>
  </si>
  <si>
    <t>月</t>
  </si>
  <si>
    <t>日</t>
  </si>
  <si>
    <t>餐數</t>
  </si>
  <si>
    <t>銀絲卷+米漿</t>
  </si>
  <si>
    <t>銀絲卷大(亞)</t>
  </si>
  <si>
    <t>個</t>
  </si>
  <si>
    <t>米漿家庭號</t>
  </si>
  <si>
    <t>罐</t>
  </si>
  <si>
    <t>星期一</t>
  </si>
  <si>
    <t>餐數</t>
  </si>
  <si>
    <t xml:space="preserve">  </t>
  </si>
  <si>
    <t>菜頭綜合湯</t>
  </si>
  <si>
    <t>菜頭</t>
  </si>
  <si>
    <t>公斤</t>
  </si>
  <si>
    <t>貢丸（小）</t>
  </si>
  <si>
    <t>黑輪條（小）</t>
  </si>
  <si>
    <t>鍋燒意麵</t>
  </si>
  <si>
    <t>鍋燒意麵(粒)</t>
  </si>
  <si>
    <t>粒</t>
  </si>
  <si>
    <t>小白菜</t>
  </si>
  <si>
    <t>蛋</t>
  </si>
  <si>
    <t>星期二</t>
  </si>
  <si>
    <t xml:space="preserve">   </t>
  </si>
  <si>
    <t>雙拼+冬瓜茶</t>
  </si>
  <si>
    <t>麥克雞塊-pc</t>
  </si>
  <si>
    <t>片</t>
  </si>
  <si>
    <t>冬瓜塊小0.6K</t>
  </si>
  <si>
    <t>塊</t>
  </si>
  <si>
    <t>薯條粗</t>
  </si>
  <si>
    <t>花生夾心麵包+紅茶</t>
  </si>
  <si>
    <t>花生夾心麵包60g</t>
  </si>
  <si>
    <t>紅茶包(小)</t>
  </si>
  <si>
    <t>包</t>
  </si>
  <si>
    <t>**二砂有庫存</t>
  </si>
  <si>
    <t>星期三</t>
  </si>
  <si>
    <t>紅豆珍珠</t>
  </si>
  <si>
    <t>紅豆</t>
  </si>
  <si>
    <t>大粉圓</t>
  </si>
  <si>
    <t>星期四</t>
  </si>
  <si>
    <t>元旦</t>
  </si>
  <si>
    <t>星期五</t>
  </si>
  <si>
    <t>元旦連假</t>
  </si>
  <si>
    <t xml:space="preserve"> </t>
  </si>
  <si>
    <t>上午點心</t>
  </si>
  <si>
    <t>下午點心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</si>
</sst>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  <numFmt numFmtId="197" formatCode="yyyy/m/d\ h:mm;@"/>
  </numFmts>
  <fonts count="4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14"/>
      <name val="標楷體"/>
      <family val="4"/>
    </font>
    <font>
      <b/>
      <sz val="16"/>
      <name val="@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 vertical="center" shrinkToFit="1"/>
    </xf>
    <xf numFmtId="0" fontId="1" fillId="0" borderId="21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5" fillId="0" borderId="31" xfId="0" applyFont="1" applyBorder="1" applyAlignment="1">
      <alignment vertical="center" textRotation="255"/>
    </xf>
    <xf numFmtId="0" fontId="5" fillId="0" borderId="30" xfId="0" applyFont="1" applyBorder="1" applyAlignment="1">
      <alignment vertical="center" textRotation="255"/>
    </xf>
    <xf numFmtId="0" fontId="6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 textRotation="255"/>
    </xf>
    <xf numFmtId="0" fontId="1" fillId="0" borderId="0" xfId="0" applyFont="1" applyBorder="1" applyAlignment="1">
      <alignment horizontal="right" shrinkToFit="1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right" vertical="center" shrinkToFit="1"/>
    </xf>
    <xf numFmtId="0" fontId="8" fillId="0" borderId="36" xfId="0" applyFont="1" applyBorder="1" applyAlignment="1">
      <alignment horizontal="left" vertical="center" shrinkToFit="1"/>
    </xf>
    <xf numFmtId="0" fontId="1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left" vertical="center" shrinkToFit="1"/>
    </xf>
    <xf numFmtId="14" fontId="1" fillId="0" borderId="0" xfId="0" applyNumberFormat="1" applyFont="1" applyAlignment="1">
      <alignment/>
    </xf>
    <xf numFmtId="0" fontId="1" fillId="0" borderId="41" xfId="0" applyFont="1" applyBorder="1" applyAlignment="1">
      <alignment vertical="top"/>
    </xf>
    <xf numFmtId="197" fontId="1" fillId="0" borderId="41" xfId="0" applyNumberFormat="1" applyFont="1" applyBorder="1" applyAlignment="1">
      <alignment vertical="top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3" fillId="0" borderId="24" xfId="0" applyFont="1" applyBorder="1" applyAlignment="1">
      <alignment horizontal="right" vertical="top" textRotation="180" shrinkToFit="1"/>
    </xf>
    <xf numFmtId="0" fontId="13" fillId="0" borderId="25" xfId="0" applyFont="1" applyBorder="1" applyAlignment="1">
      <alignment horizontal="right" vertical="top" textRotation="180" shrinkToFit="1"/>
    </xf>
    <xf numFmtId="0" fontId="13" fillId="0" borderId="29" xfId="0" applyFont="1" applyBorder="1" applyAlignment="1">
      <alignment horizontal="right" vertical="top" textRotation="180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textRotation="255" shrinkToFit="1"/>
    </xf>
    <xf numFmtId="0" fontId="13" fillId="0" borderId="26" xfId="0" applyFont="1" applyBorder="1" applyAlignment="1">
      <alignment horizontal="right" vertical="top" textRotation="180" shrinkToFit="1"/>
    </xf>
    <xf numFmtId="0" fontId="7" fillId="0" borderId="24" xfId="0" applyFont="1" applyBorder="1" applyAlignment="1">
      <alignment horizontal="center" vertical="center" textRotation="180" shrinkToFit="1"/>
    </xf>
    <xf numFmtId="0" fontId="7" fillId="0" borderId="25" xfId="0" applyFont="1" applyBorder="1" applyAlignment="1">
      <alignment horizontal="center" vertical="center" textRotation="180" shrinkToFit="1"/>
    </xf>
    <xf numFmtId="0" fontId="7" fillId="0" borderId="29" xfId="0" applyFont="1" applyBorder="1" applyAlignment="1">
      <alignment horizontal="center" vertical="center" textRotation="180" shrinkToFit="1"/>
    </xf>
    <xf numFmtId="0" fontId="3" fillId="0" borderId="0" xfId="0" applyFont="1" applyBorder="1" applyAlignment="1">
      <alignment horizontal="center" shrinkToFit="1"/>
    </xf>
    <xf numFmtId="0" fontId="13" fillId="0" borderId="19" xfId="0" applyFont="1" applyBorder="1" applyAlignment="1">
      <alignment horizontal="right" vertical="top" textRotation="180" shrinkToFit="1"/>
    </xf>
    <xf numFmtId="0" fontId="13" fillId="0" borderId="14" xfId="0" applyFont="1" applyBorder="1" applyAlignment="1">
      <alignment horizontal="right" vertical="top" textRotation="180" shrinkToFit="1"/>
    </xf>
    <xf numFmtId="0" fontId="13" fillId="0" borderId="36" xfId="0" applyFont="1" applyBorder="1" applyAlignment="1">
      <alignment horizontal="right" vertical="top" textRotation="180" shrinkToFit="1"/>
    </xf>
    <xf numFmtId="0" fontId="13" fillId="0" borderId="37" xfId="0" applyFont="1" applyBorder="1" applyAlignment="1">
      <alignment horizontal="right" vertical="top" textRotation="180" shrinkToFi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8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vertical="center" textRotation="255"/>
    </xf>
    <xf numFmtId="0" fontId="0" fillId="0" borderId="23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1"/>
  <sheetViews>
    <sheetView tabSelected="1" zoomScale="75" zoomScaleNormal="75" zoomScalePageLayoutView="0" workbookViewId="0" topLeftCell="A1">
      <selection activeCell="J10" sqref="J10"/>
    </sheetView>
  </sheetViews>
  <sheetFormatPr defaultColWidth="9.00390625" defaultRowHeight="16.5"/>
  <cols>
    <col min="1" max="1" width="0.74609375" style="13" customWidth="1"/>
    <col min="2" max="2" width="4.875" style="13" customWidth="1"/>
    <col min="3" max="3" width="4.625" style="13" hidden="1" customWidth="1"/>
    <col min="4" max="4" width="5.125" style="13" customWidth="1"/>
    <col min="5" max="5" width="12.50390625" style="13" customWidth="1"/>
    <col min="6" max="6" width="5.00390625" style="39" customWidth="1"/>
    <col min="7" max="7" width="4.375" style="13" customWidth="1"/>
    <col min="8" max="8" width="12.50390625" style="13" customWidth="1"/>
    <col min="9" max="9" width="5.00390625" style="39" customWidth="1"/>
    <col min="10" max="10" width="4.375" style="13" customWidth="1"/>
    <col min="11" max="11" width="12.50390625" style="13" customWidth="1"/>
    <col min="12" max="12" width="5.00390625" style="39" customWidth="1"/>
    <col min="13" max="13" width="4.375" style="13" customWidth="1"/>
    <col min="14" max="14" width="12.50390625" style="13" customWidth="1"/>
    <col min="15" max="15" width="5.00390625" style="39" customWidth="1"/>
    <col min="16" max="16" width="4.375" style="13" customWidth="1"/>
    <col min="17" max="17" width="5.25390625" style="13" customWidth="1"/>
    <col min="18" max="18" width="18.00390625" style="13" bestFit="1" customWidth="1"/>
    <col min="19" max="16384" width="9.00390625" style="13" customWidth="1"/>
  </cols>
  <sheetData>
    <row r="1" spans="2:18" s="1" customFormat="1" ht="32.25">
      <c r="B1" s="82" t="s">
        <v>26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2:18" s="1" customFormat="1" ht="18.75" customHeight="1" thickBot="1">
      <c r="B2" s="21" t="s">
        <v>28</v>
      </c>
      <c r="C2" s="22"/>
      <c r="D2" s="16"/>
      <c r="E2" s="16"/>
      <c r="F2" s="38"/>
      <c r="G2" s="16"/>
      <c r="H2" s="16"/>
      <c r="I2" s="38"/>
      <c r="J2" s="16"/>
      <c r="K2" s="16"/>
      <c r="L2" s="38"/>
      <c r="M2" s="16"/>
      <c r="O2" s="17"/>
      <c r="R2" s="17"/>
    </row>
    <row r="3" spans="2:18" s="2" customFormat="1" ht="43.5">
      <c r="B3" s="34" t="s">
        <v>19</v>
      </c>
      <c r="C3" s="37" t="s">
        <v>20</v>
      </c>
      <c r="D3" s="35" t="s">
        <v>21</v>
      </c>
      <c r="E3" s="67" t="s">
        <v>72</v>
      </c>
      <c r="F3" s="68"/>
      <c r="G3" s="69"/>
      <c r="H3" s="67"/>
      <c r="I3" s="68"/>
      <c r="J3" s="69"/>
      <c r="K3" s="67" t="s">
        <v>73</v>
      </c>
      <c r="L3" s="68"/>
      <c r="M3" s="69"/>
      <c r="N3" s="67"/>
      <c r="O3" s="68"/>
      <c r="P3" s="69"/>
      <c r="Q3" s="35"/>
      <c r="R3" s="36"/>
    </row>
    <row r="4" spans="2:18" s="3" customFormat="1" ht="19.5" customHeight="1">
      <c r="B4" s="5">
        <v>12</v>
      </c>
      <c r="C4" s="79"/>
      <c r="D4" s="74"/>
      <c r="E4" s="61" t="s">
        <v>32</v>
      </c>
      <c r="F4" s="62"/>
      <c r="G4" s="63"/>
      <c r="H4" s="61" t="s">
        <v>39</v>
      </c>
      <c r="I4" s="62"/>
      <c r="J4" s="63"/>
      <c r="K4" s="61" t="s">
        <v>40</v>
      </c>
      <c r="L4" s="62"/>
      <c r="M4" s="63"/>
      <c r="N4" s="61" t="s">
        <v>39</v>
      </c>
      <c r="O4" s="62"/>
      <c r="P4" s="63"/>
      <c r="Q4" s="74"/>
      <c r="R4" s="4"/>
    </row>
    <row r="5" spans="2:18" s="3" customFormat="1" ht="19.5" customHeight="1">
      <c r="B5" s="5" t="s">
        <v>2</v>
      </c>
      <c r="C5" s="80"/>
      <c r="D5" s="85"/>
      <c r="E5" s="42" t="s">
        <v>33</v>
      </c>
      <c r="F5" s="43">
        <v>8</v>
      </c>
      <c r="G5" s="44" t="s">
        <v>34</v>
      </c>
      <c r="H5" s="51"/>
      <c r="I5" s="52"/>
      <c r="J5" s="44"/>
      <c r="K5" s="51" t="s">
        <v>41</v>
      </c>
      <c r="L5" s="52">
        <v>0.3</v>
      </c>
      <c r="M5" s="44" t="s">
        <v>42</v>
      </c>
      <c r="N5" s="51"/>
      <c r="O5" s="52"/>
      <c r="P5" s="44"/>
      <c r="Q5" s="83"/>
      <c r="R5" s="6"/>
    </row>
    <row r="6" spans="2:18" s="3" customFormat="1" ht="19.5" customHeight="1">
      <c r="B6" s="5">
        <v>29</v>
      </c>
      <c r="C6" s="80"/>
      <c r="D6" s="85"/>
      <c r="E6" s="45" t="s">
        <v>35</v>
      </c>
      <c r="F6" s="41">
        <v>1</v>
      </c>
      <c r="G6" s="46" t="s">
        <v>36</v>
      </c>
      <c r="H6" s="45"/>
      <c r="I6" s="41"/>
      <c r="J6" s="46"/>
      <c r="K6" s="45" t="s">
        <v>43</v>
      </c>
      <c r="L6" s="41">
        <v>0.1</v>
      </c>
      <c r="M6" s="46" t="s">
        <v>42</v>
      </c>
      <c r="N6" s="45"/>
      <c r="O6" s="41"/>
      <c r="P6" s="46"/>
      <c r="Q6" s="83"/>
      <c r="R6" s="4"/>
    </row>
    <row r="7" spans="2:18" s="3" customFormat="1" ht="19.5" customHeight="1">
      <c r="B7" s="5" t="s">
        <v>3</v>
      </c>
      <c r="C7" s="80"/>
      <c r="D7" s="85"/>
      <c r="E7" s="45"/>
      <c r="F7" s="41"/>
      <c r="G7" s="47"/>
      <c r="H7" s="53"/>
      <c r="I7" s="40"/>
      <c r="J7" s="47"/>
      <c r="K7" s="53" t="s">
        <v>44</v>
      </c>
      <c r="L7" s="40">
        <v>0.1</v>
      </c>
      <c r="M7" s="47" t="s">
        <v>42</v>
      </c>
      <c r="N7" s="53"/>
      <c r="O7" s="40"/>
      <c r="P7" s="47"/>
      <c r="Q7" s="83"/>
      <c r="R7" s="7"/>
    </row>
    <row r="8" spans="2:18" s="3" customFormat="1" ht="19.5" customHeight="1">
      <c r="B8" s="76" t="s">
        <v>37</v>
      </c>
      <c r="C8" s="80"/>
      <c r="D8" s="85"/>
      <c r="E8" s="45"/>
      <c r="F8" s="41"/>
      <c r="G8" s="46"/>
      <c r="H8" s="45"/>
      <c r="I8" s="41"/>
      <c r="J8" s="46"/>
      <c r="K8" s="45"/>
      <c r="L8" s="41"/>
      <c r="M8" s="46"/>
      <c r="N8" s="45"/>
      <c r="O8" s="41"/>
      <c r="P8" s="46"/>
      <c r="Q8" s="83"/>
      <c r="R8" s="4"/>
    </row>
    <row r="9" spans="2:18" s="3" customFormat="1" ht="19.5" customHeight="1">
      <c r="B9" s="76"/>
      <c r="C9" s="81"/>
      <c r="D9" s="85"/>
      <c r="E9" s="45"/>
      <c r="F9" s="41"/>
      <c r="G9" s="46"/>
      <c r="H9" s="45"/>
      <c r="I9" s="41"/>
      <c r="J9" s="46"/>
      <c r="K9" s="45"/>
      <c r="L9" s="41"/>
      <c r="M9" s="46"/>
      <c r="N9" s="45"/>
      <c r="O9" s="41"/>
      <c r="P9" s="46"/>
      <c r="Q9" s="83"/>
      <c r="R9" s="7"/>
    </row>
    <row r="10" spans="2:18" s="3" customFormat="1" ht="19.5">
      <c r="B10" s="77"/>
      <c r="C10" s="9"/>
      <c r="D10" s="85"/>
      <c r="E10" s="45"/>
      <c r="F10" s="41"/>
      <c r="G10" s="46"/>
      <c r="H10" s="45"/>
      <c r="I10" s="41"/>
      <c r="J10" s="46"/>
      <c r="K10" s="45"/>
      <c r="L10" s="41"/>
      <c r="M10" s="46"/>
      <c r="N10" s="45"/>
      <c r="O10" s="41"/>
      <c r="P10" s="46"/>
      <c r="Q10" s="83"/>
      <c r="R10" s="4"/>
    </row>
    <row r="11" spans="2:18" s="3" customFormat="1" ht="19.5">
      <c r="B11" s="8" t="s">
        <v>38</v>
      </c>
      <c r="C11" s="18"/>
      <c r="D11" s="85"/>
      <c r="E11" s="45"/>
      <c r="F11" s="41"/>
      <c r="G11" s="46"/>
      <c r="H11" s="45"/>
      <c r="I11" s="41"/>
      <c r="J11" s="46"/>
      <c r="K11" s="45"/>
      <c r="L11" s="41"/>
      <c r="M11" s="46"/>
      <c r="N11" s="45"/>
      <c r="O11" s="41"/>
      <c r="P11" s="46"/>
      <c r="Q11" s="83"/>
      <c r="R11" s="7"/>
    </row>
    <row r="12" spans="2:18" s="3" customFormat="1" ht="19.5">
      <c r="B12" s="19">
        <v>7</v>
      </c>
      <c r="C12" s="10"/>
      <c r="D12" s="86"/>
      <c r="E12" s="48"/>
      <c r="F12" s="49"/>
      <c r="G12" s="50"/>
      <c r="H12" s="48"/>
      <c r="I12" s="49"/>
      <c r="J12" s="50"/>
      <c r="K12" s="48"/>
      <c r="L12" s="49"/>
      <c r="M12" s="50"/>
      <c r="N12" s="48"/>
      <c r="O12" s="49"/>
      <c r="P12" s="50"/>
      <c r="Q12" s="84"/>
      <c r="R12" s="11"/>
    </row>
    <row r="13" spans="2:18" s="3" customFormat="1" ht="19.5">
      <c r="B13" s="5">
        <v>12</v>
      </c>
      <c r="C13" s="79"/>
      <c r="D13" s="73"/>
      <c r="E13" s="64" t="s">
        <v>45</v>
      </c>
      <c r="F13" s="65"/>
      <c r="G13" s="66"/>
      <c r="H13" s="64" t="s">
        <v>51</v>
      </c>
      <c r="I13" s="65"/>
      <c r="J13" s="66"/>
      <c r="K13" s="64" t="s">
        <v>52</v>
      </c>
      <c r="L13" s="65"/>
      <c r="M13" s="66"/>
      <c r="N13" s="64" t="s">
        <v>39</v>
      </c>
      <c r="O13" s="65"/>
      <c r="P13" s="66"/>
      <c r="Q13" s="73"/>
      <c r="R13" s="12"/>
    </row>
    <row r="14" spans="2:18" s="3" customFormat="1" ht="19.5">
      <c r="B14" s="5" t="s">
        <v>2</v>
      </c>
      <c r="C14" s="80"/>
      <c r="D14" s="74"/>
      <c r="E14" s="42" t="s">
        <v>46</v>
      </c>
      <c r="F14" s="43">
        <v>4</v>
      </c>
      <c r="G14" s="44" t="s">
        <v>47</v>
      </c>
      <c r="H14" s="42"/>
      <c r="I14" s="43"/>
      <c r="J14" s="44"/>
      <c r="K14" s="42" t="s">
        <v>53</v>
      </c>
      <c r="L14" s="43">
        <v>16</v>
      </c>
      <c r="M14" s="44" t="s">
        <v>54</v>
      </c>
      <c r="N14" s="42"/>
      <c r="O14" s="43"/>
      <c r="P14" s="44"/>
      <c r="Q14" s="74"/>
      <c r="R14" s="7"/>
    </row>
    <row r="15" spans="2:18" s="3" customFormat="1" ht="19.5">
      <c r="B15" s="5">
        <v>30</v>
      </c>
      <c r="C15" s="80"/>
      <c r="D15" s="74"/>
      <c r="E15" s="45" t="s">
        <v>48</v>
      </c>
      <c r="F15" s="41">
        <v>0.2</v>
      </c>
      <c r="G15" s="46" t="s">
        <v>42</v>
      </c>
      <c r="H15" s="45"/>
      <c r="I15" s="41"/>
      <c r="J15" s="46"/>
      <c r="K15" s="45" t="s">
        <v>55</v>
      </c>
      <c r="L15" s="41">
        <v>1</v>
      </c>
      <c r="M15" s="46" t="s">
        <v>56</v>
      </c>
      <c r="N15" s="45"/>
      <c r="O15" s="41"/>
      <c r="P15" s="46"/>
      <c r="Q15" s="74"/>
      <c r="R15" s="4"/>
    </row>
    <row r="16" spans="2:18" s="3" customFormat="1" ht="19.5">
      <c r="B16" s="5" t="s">
        <v>3</v>
      </c>
      <c r="C16" s="80"/>
      <c r="D16" s="74"/>
      <c r="E16" s="45" t="s">
        <v>49</v>
      </c>
      <c r="F16" s="41">
        <v>0.2</v>
      </c>
      <c r="G16" s="47" t="s">
        <v>42</v>
      </c>
      <c r="H16" s="45"/>
      <c r="I16" s="41"/>
      <c r="J16" s="47"/>
      <c r="K16" s="45" t="s">
        <v>57</v>
      </c>
      <c r="L16" s="41">
        <v>0.3</v>
      </c>
      <c r="M16" s="47" t="s">
        <v>42</v>
      </c>
      <c r="N16" s="45"/>
      <c r="O16" s="41"/>
      <c r="P16" s="47"/>
      <c r="Q16" s="74"/>
      <c r="R16" s="7"/>
    </row>
    <row r="17" spans="2:18" s="3" customFormat="1" ht="19.5">
      <c r="B17" s="76" t="s">
        <v>50</v>
      </c>
      <c r="C17" s="80"/>
      <c r="D17" s="74"/>
      <c r="E17" s="45"/>
      <c r="F17" s="41"/>
      <c r="G17" s="46"/>
      <c r="H17" s="45"/>
      <c r="I17" s="41"/>
      <c r="J17" s="46"/>
      <c r="K17" s="45"/>
      <c r="L17" s="41"/>
      <c r="M17" s="46"/>
      <c r="N17" s="45"/>
      <c r="O17" s="41"/>
      <c r="P17" s="46"/>
      <c r="Q17" s="74"/>
      <c r="R17" s="4"/>
    </row>
    <row r="18" spans="2:18" s="3" customFormat="1" ht="19.5">
      <c r="B18" s="76"/>
      <c r="C18" s="81"/>
      <c r="D18" s="74"/>
      <c r="E18" s="45"/>
      <c r="F18" s="41"/>
      <c r="G18" s="46"/>
      <c r="H18" s="45"/>
      <c r="I18" s="41"/>
      <c r="J18" s="46"/>
      <c r="K18" s="45"/>
      <c r="L18" s="41"/>
      <c r="M18" s="46"/>
      <c r="N18" s="45"/>
      <c r="O18" s="41"/>
      <c r="P18" s="46"/>
      <c r="Q18" s="74"/>
      <c r="R18" s="7"/>
    </row>
    <row r="19" spans="2:18" s="3" customFormat="1" ht="19.5">
      <c r="B19" s="77"/>
      <c r="C19" s="9"/>
      <c r="D19" s="74"/>
      <c r="E19" s="45"/>
      <c r="F19" s="41"/>
      <c r="G19" s="46"/>
      <c r="H19" s="45"/>
      <c r="I19" s="41"/>
      <c r="J19" s="46"/>
      <c r="K19" s="45"/>
      <c r="L19" s="41"/>
      <c r="M19" s="46"/>
      <c r="N19" s="45"/>
      <c r="O19" s="41"/>
      <c r="P19" s="46"/>
      <c r="Q19" s="74"/>
      <c r="R19" s="4"/>
    </row>
    <row r="20" spans="2:18" s="3" customFormat="1" ht="19.5">
      <c r="B20" s="8" t="s">
        <v>38</v>
      </c>
      <c r="C20" s="18"/>
      <c r="D20" s="74"/>
      <c r="E20" s="45"/>
      <c r="F20" s="41"/>
      <c r="G20" s="46"/>
      <c r="H20" s="45"/>
      <c r="I20" s="41"/>
      <c r="J20" s="46"/>
      <c r="K20" s="45"/>
      <c r="L20" s="41"/>
      <c r="M20" s="46"/>
      <c r="N20" s="45"/>
      <c r="O20" s="41"/>
      <c r="P20" s="46"/>
      <c r="Q20" s="74"/>
      <c r="R20" s="7"/>
    </row>
    <row r="21" spans="2:18" s="3" customFormat="1" ht="19.5">
      <c r="B21" s="19">
        <v>7</v>
      </c>
      <c r="C21" s="10"/>
      <c r="D21" s="75"/>
      <c r="E21" s="48"/>
      <c r="F21" s="49"/>
      <c r="G21" s="50"/>
      <c r="H21" s="48"/>
      <c r="I21" s="49"/>
      <c r="J21" s="50"/>
      <c r="K21" s="48"/>
      <c r="L21" s="49"/>
      <c r="M21" s="50"/>
      <c r="N21" s="48"/>
      <c r="O21" s="49"/>
      <c r="P21" s="50"/>
      <c r="Q21" s="75"/>
      <c r="R21" s="11"/>
    </row>
    <row r="22" spans="2:18" s="3" customFormat="1" ht="19.5">
      <c r="B22" s="5">
        <v>12</v>
      </c>
      <c r="C22" s="79"/>
      <c r="D22" s="73"/>
      <c r="E22" s="70" t="s">
        <v>58</v>
      </c>
      <c r="F22" s="71"/>
      <c r="G22" s="72"/>
      <c r="H22" s="70" t="s">
        <v>51</v>
      </c>
      <c r="I22" s="71"/>
      <c r="J22" s="72"/>
      <c r="K22" s="70" t="s">
        <v>64</v>
      </c>
      <c r="L22" s="71"/>
      <c r="M22" s="72"/>
      <c r="N22" s="70" t="s">
        <v>39</v>
      </c>
      <c r="O22" s="71"/>
      <c r="P22" s="72"/>
      <c r="Q22" s="73"/>
      <c r="R22" s="12"/>
    </row>
    <row r="23" spans="2:18" s="3" customFormat="1" ht="19.5">
      <c r="B23" s="5" t="s">
        <v>2</v>
      </c>
      <c r="C23" s="80"/>
      <c r="D23" s="74"/>
      <c r="E23" s="42" t="s">
        <v>59</v>
      </c>
      <c r="F23" s="43">
        <v>8</v>
      </c>
      <c r="G23" s="44" t="s">
        <v>34</v>
      </c>
      <c r="H23" s="42"/>
      <c r="I23" s="43"/>
      <c r="J23" s="44"/>
      <c r="K23" s="42" t="s">
        <v>65</v>
      </c>
      <c r="L23" s="43">
        <v>0.2</v>
      </c>
      <c r="M23" s="44" t="s">
        <v>42</v>
      </c>
      <c r="N23" s="42"/>
      <c r="O23" s="43"/>
      <c r="P23" s="44"/>
      <c r="Q23" s="74"/>
      <c r="R23" s="7"/>
    </row>
    <row r="24" spans="2:18" s="3" customFormat="1" ht="19.5">
      <c r="B24" s="5">
        <v>31</v>
      </c>
      <c r="C24" s="80"/>
      <c r="D24" s="74"/>
      <c r="E24" s="45" t="s">
        <v>60</v>
      </c>
      <c r="F24" s="41">
        <v>1</v>
      </c>
      <c r="G24" s="46" t="s">
        <v>61</v>
      </c>
      <c r="H24" s="45"/>
      <c r="I24" s="41"/>
      <c r="J24" s="46"/>
      <c r="K24" s="45" t="s">
        <v>66</v>
      </c>
      <c r="L24" s="41">
        <v>0.1</v>
      </c>
      <c r="M24" s="46" t="s">
        <v>42</v>
      </c>
      <c r="N24" s="45"/>
      <c r="O24" s="41"/>
      <c r="P24" s="46"/>
      <c r="Q24" s="74"/>
      <c r="R24" s="4"/>
    </row>
    <row r="25" spans="2:18" s="3" customFormat="1" ht="19.5">
      <c r="B25" s="5" t="s">
        <v>3</v>
      </c>
      <c r="C25" s="80"/>
      <c r="D25" s="74"/>
      <c r="E25" s="45" t="s">
        <v>62</v>
      </c>
      <c r="F25" s="41">
        <v>0</v>
      </c>
      <c r="G25" s="47" t="s">
        <v>39</v>
      </c>
      <c r="H25" s="45"/>
      <c r="I25" s="41"/>
      <c r="J25" s="47"/>
      <c r="K25" s="45" t="s">
        <v>62</v>
      </c>
      <c r="L25" s="41">
        <v>0</v>
      </c>
      <c r="M25" s="47" t="s">
        <v>39</v>
      </c>
      <c r="N25" s="45"/>
      <c r="O25" s="41"/>
      <c r="P25" s="47"/>
      <c r="Q25" s="74"/>
      <c r="R25" s="7"/>
    </row>
    <row r="26" spans="2:18" s="3" customFormat="1" ht="19.5">
      <c r="B26" s="76" t="s">
        <v>63</v>
      </c>
      <c r="C26" s="80"/>
      <c r="D26" s="74"/>
      <c r="E26" s="45"/>
      <c r="F26" s="41"/>
      <c r="G26" s="46"/>
      <c r="H26" s="45"/>
      <c r="I26" s="41"/>
      <c r="J26" s="46"/>
      <c r="K26" s="45"/>
      <c r="L26" s="41"/>
      <c r="M26" s="46"/>
      <c r="N26" s="45"/>
      <c r="O26" s="41"/>
      <c r="P26" s="46"/>
      <c r="Q26" s="74"/>
      <c r="R26" s="4"/>
    </row>
    <row r="27" spans="2:18" s="3" customFormat="1" ht="19.5">
      <c r="B27" s="76"/>
      <c r="C27" s="81"/>
      <c r="D27" s="74"/>
      <c r="E27" s="45"/>
      <c r="F27" s="41"/>
      <c r="G27" s="46"/>
      <c r="H27" s="45"/>
      <c r="I27" s="41"/>
      <c r="J27" s="46"/>
      <c r="K27" s="45"/>
      <c r="L27" s="41"/>
      <c r="M27" s="46"/>
      <c r="N27" s="45"/>
      <c r="O27" s="41"/>
      <c r="P27" s="46"/>
      <c r="Q27" s="74"/>
      <c r="R27" s="7"/>
    </row>
    <row r="28" spans="2:18" s="3" customFormat="1" ht="19.5">
      <c r="B28" s="77"/>
      <c r="C28" s="9"/>
      <c r="D28" s="74"/>
      <c r="E28" s="45"/>
      <c r="F28" s="41"/>
      <c r="G28" s="46"/>
      <c r="H28" s="45"/>
      <c r="I28" s="41"/>
      <c r="J28" s="46"/>
      <c r="K28" s="45"/>
      <c r="L28" s="41"/>
      <c r="M28" s="46"/>
      <c r="N28" s="45"/>
      <c r="O28" s="41"/>
      <c r="P28" s="46"/>
      <c r="Q28" s="74"/>
      <c r="R28" s="4"/>
    </row>
    <row r="29" spans="2:18" s="3" customFormat="1" ht="19.5">
      <c r="B29" s="8" t="s">
        <v>38</v>
      </c>
      <c r="C29" s="18"/>
      <c r="D29" s="74"/>
      <c r="E29" s="45"/>
      <c r="F29" s="41"/>
      <c r="G29" s="46"/>
      <c r="H29" s="45"/>
      <c r="I29" s="41"/>
      <c r="J29" s="46"/>
      <c r="K29" s="45"/>
      <c r="L29" s="41"/>
      <c r="M29" s="46"/>
      <c r="N29" s="45"/>
      <c r="O29" s="41"/>
      <c r="P29" s="46"/>
      <c r="Q29" s="74"/>
      <c r="R29" s="7"/>
    </row>
    <row r="30" spans="2:18" s="3" customFormat="1" ht="19.5">
      <c r="B30" s="19">
        <v>7</v>
      </c>
      <c r="C30" s="10"/>
      <c r="D30" s="75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75"/>
      <c r="R30" s="11"/>
    </row>
    <row r="31" spans="2:18" s="3" customFormat="1" ht="19.5">
      <c r="B31" s="5">
        <v>1</v>
      </c>
      <c r="C31" s="79"/>
      <c r="D31" s="73" t="s">
        <v>68</v>
      </c>
      <c r="E31" s="70"/>
      <c r="F31" s="71"/>
      <c r="G31" s="72"/>
      <c r="H31" s="70"/>
      <c r="I31" s="71"/>
      <c r="J31" s="72"/>
      <c r="K31" s="70"/>
      <c r="L31" s="71"/>
      <c r="M31" s="72"/>
      <c r="N31" s="70"/>
      <c r="O31" s="71"/>
      <c r="P31" s="72"/>
      <c r="Q31" s="73"/>
      <c r="R31" s="12"/>
    </row>
    <row r="32" spans="2:18" ht="16.5">
      <c r="B32" s="5" t="s">
        <v>29</v>
      </c>
      <c r="C32" s="80"/>
      <c r="D32" s="74"/>
      <c r="E32" s="42"/>
      <c r="F32" s="43"/>
      <c r="G32" s="44"/>
      <c r="H32" s="42"/>
      <c r="I32" s="43"/>
      <c r="J32" s="44"/>
      <c r="K32" s="42"/>
      <c r="L32" s="43"/>
      <c r="M32" s="44"/>
      <c r="N32" s="42"/>
      <c r="O32" s="43"/>
      <c r="P32" s="44"/>
      <c r="Q32" s="74"/>
      <c r="R32" s="7"/>
    </row>
    <row r="33" spans="2:18" ht="16.5">
      <c r="B33" s="5">
        <v>1</v>
      </c>
      <c r="C33" s="80"/>
      <c r="D33" s="74"/>
      <c r="E33" s="45"/>
      <c r="F33" s="41"/>
      <c r="G33" s="46"/>
      <c r="H33" s="45"/>
      <c r="I33" s="41"/>
      <c r="J33" s="46"/>
      <c r="K33" s="45"/>
      <c r="L33" s="41"/>
      <c r="M33" s="46"/>
      <c r="N33" s="45"/>
      <c r="O33" s="41"/>
      <c r="P33" s="46"/>
      <c r="Q33" s="74"/>
      <c r="R33" s="4"/>
    </row>
    <row r="34" spans="2:18" ht="16.5">
      <c r="B34" s="5" t="s">
        <v>30</v>
      </c>
      <c r="C34" s="80"/>
      <c r="D34" s="74"/>
      <c r="E34" s="45"/>
      <c r="F34" s="41"/>
      <c r="G34" s="47"/>
      <c r="H34" s="45"/>
      <c r="I34" s="41"/>
      <c r="J34" s="47"/>
      <c r="K34" s="45"/>
      <c r="L34" s="41"/>
      <c r="M34" s="47"/>
      <c r="N34" s="45"/>
      <c r="O34" s="41"/>
      <c r="P34" s="47"/>
      <c r="Q34" s="74"/>
      <c r="R34" s="7"/>
    </row>
    <row r="35" spans="2:18" ht="16.5">
      <c r="B35" s="76" t="s">
        <v>67</v>
      </c>
      <c r="C35" s="80"/>
      <c r="D35" s="74"/>
      <c r="E35" s="45"/>
      <c r="F35" s="41"/>
      <c r="G35" s="46"/>
      <c r="H35" s="45"/>
      <c r="I35" s="41"/>
      <c r="J35" s="46"/>
      <c r="K35" s="45"/>
      <c r="L35" s="41"/>
      <c r="M35" s="46"/>
      <c r="N35" s="45"/>
      <c r="O35" s="41"/>
      <c r="P35" s="46"/>
      <c r="Q35" s="74"/>
      <c r="R35" s="4"/>
    </row>
    <row r="36" spans="2:18" ht="16.5">
      <c r="B36" s="76"/>
      <c r="C36" s="81"/>
      <c r="D36" s="74"/>
      <c r="E36" s="45"/>
      <c r="F36" s="41"/>
      <c r="G36" s="46"/>
      <c r="H36" s="45"/>
      <c r="I36" s="41"/>
      <c r="J36" s="46"/>
      <c r="K36" s="45"/>
      <c r="L36" s="41"/>
      <c r="M36" s="46"/>
      <c r="N36" s="45"/>
      <c r="O36" s="41"/>
      <c r="P36" s="46"/>
      <c r="Q36" s="74"/>
      <c r="R36" s="7"/>
    </row>
    <row r="37" spans="2:18" ht="16.5">
      <c r="B37" s="77"/>
      <c r="C37" s="9"/>
      <c r="D37" s="74"/>
      <c r="E37" s="45"/>
      <c r="F37" s="41"/>
      <c r="G37" s="46"/>
      <c r="H37" s="45"/>
      <c r="I37" s="41"/>
      <c r="J37" s="46"/>
      <c r="K37" s="45"/>
      <c r="L37" s="41"/>
      <c r="M37" s="46"/>
      <c r="N37" s="45"/>
      <c r="O37" s="41"/>
      <c r="P37" s="46"/>
      <c r="Q37" s="74"/>
      <c r="R37" s="4"/>
    </row>
    <row r="38" spans="2:18" ht="16.5">
      <c r="B38" s="8" t="s">
        <v>31</v>
      </c>
      <c r="C38" s="18"/>
      <c r="D38" s="74"/>
      <c r="E38" s="45"/>
      <c r="F38" s="41"/>
      <c r="G38" s="46"/>
      <c r="H38" s="45"/>
      <c r="I38" s="41"/>
      <c r="J38" s="46"/>
      <c r="K38" s="45"/>
      <c r="L38" s="41"/>
      <c r="M38" s="46"/>
      <c r="N38" s="45"/>
      <c r="O38" s="41"/>
      <c r="P38" s="46"/>
      <c r="Q38" s="74"/>
      <c r="R38" s="7"/>
    </row>
    <row r="39" spans="2:18" ht="16.5">
      <c r="B39" s="19">
        <v>7</v>
      </c>
      <c r="C39" s="10"/>
      <c r="D39" s="75"/>
      <c r="E39" s="48"/>
      <c r="F39" s="49"/>
      <c r="G39" s="50"/>
      <c r="H39" s="48"/>
      <c r="I39" s="49"/>
      <c r="J39" s="50"/>
      <c r="K39" s="48"/>
      <c r="L39" s="49"/>
      <c r="M39" s="50"/>
      <c r="N39" s="48"/>
      <c r="O39" s="49"/>
      <c r="P39" s="50"/>
      <c r="Q39" s="75"/>
      <c r="R39" s="11"/>
    </row>
    <row r="40" spans="2:18" ht="19.5">
      <c r="B40" s="54">
        <v>1</v>
      </c>
      <c r="C40" s="79"/>
      <c r="D40" s="73" t="s">
        <v>70</v>
      </c>
      <c r="E40" s="70"/>
      <c r="F40" s="71"/>
      <c r="G40" s="72"/>
      <c r="H40" s="70"/>
      <c r="I40" s="71"/>
      <c r="J40" s="72"/>
      <c r="K40" s="70"/>
      <c r="L40" s="71"/>
      <c r="M40" s="72"/>
      <c r="N40" s="70"/>
      <c r="O40" s="71"/>
      <c r="P40" s="72"/>
      <c r="Q40" s="73"/>
      <c r="R40" s="12"/>
    </row>
    <row r="41" spans="2:18" ht="16.5">
      <c r="B41" s="5" t="s">
        <v>29</v>
      </c>
      <c r="C41" s="80"/>
      <c r="D41" s="74"/>
      <c r="E41" s="42"/>
      <c r="F41" s="43"/>
      <c r="G41" s="44"/>
      <c r="H41" s="42"/>
      <c r="I41" s="43"/>
      <c r="J41" s="44"/>
      <c r="K41" s="42"/>
      <c r="L41" s="43"/>
      <c r="M41" s="44"/>
      <c r="N41" s="42"/>
      <c r="O41" s="43"/>
      <c r="P41" s="44"/>
      <c r="Q41" s="74"/>
      <c r="R41" s="7"/>
    </row>
    <row r="42" spans="2:18" ht="16.5">
      <c r="B42" s="5">
        <v>2</v>
      </c>
      <c r="C42" s="80"/>
      <c r="D42" s="74"/>
      <c r="E42" s="45"/>
      <c r="F42" s="41"/>
      <c r="G42" s="46"/>
      <c r="H42" s="45"/>
      <c r="I42" s="41"/>
      <c r="J42" s="46"/>
      <c r="K42" s="45"/>
      <c r="L42" s="41"/>
      <c r="M42" s="46"/>
      <c r="N42" s="45"/>
      <c r="O42" s="41"/>
      <c r="P42" s="46"/>
      <c r="Q42" s="74"/>
      <c r="R42" s="4"/>
    </row>
    <row r="43" spans="2:18" ht="16.5">
      <c r="B43" s="5" t="s">
        <v>30</v>
      </c>
      <c r="C43" s="80"/>
      <c r="D43" s="74"/>
      <c r="E43" s="45"/>
      <c r="F43" s="41"/>
      <c r="G43" s="47"/>
      <c r="H43" s="45"/>
      <c r="I43" s="41"/>
      <c r="J43" s="47"/>
      <c r="K43" s="45"/>
      <c r="L43" s="41"/>
      <c r="M43" s="47"/>
      <c r="N43" s="45"/>
      <c r="O43" s="41"/>
      <c r="P43" s="47"/>
      <c r="Q43" s="74"/>
      <c r="R43" s="7"/>
    </row>
    <row r="44" spans="2:18" ht="16.5">
      <c r="B44" s="76" t="s">
        <v>69</v>
      </c>
      <c r="C44" s="80"/>
      <c r="D44" s="74"/>
      <c r="E44" s="45"/>
      <c r="F44" s="41"/>
      <c r="G44" s="46"/>
      <c r="H44" s="45"/>
      <c r="I44" s="41"/>
      <c r="J44" s="46"/>
      <c r="K44" s="45"/>
      <c r="L44" s="41"/>
      <c r="M44" s="46"/>
      <c r="N44" s="45"/>
      <c r="O44" s="41"/>
      <c r="P44" s="46"/>
      <c r="Q44" s="74"/>
      <c r="R44" s="4"/>
    </row>
    <row r="45" spans="2:18" ht="16.5">
      <c r="B45" s="76"/>
      <c r="C45" s="81"/>
      <c r="D45" s="74"/>
      <c r="E45" s="45"/>
      <c r="F45" s="41"/>
      <c r="G45" s="46"/>
      <c r="H45" s="45"/>
      <c r="I45" s="41"/>
      <c r="J45" s="46"/>
      <c r="K45" s="45"/>
      <c r="L45" s="41"/>
      <c r="M45" s="46"/>
      <c r="N45" s="45"/>
      <c r="O45" s="41"/>
      <c r="P45" s="46"/>
      <c r="Q45" s="74"/>
      <c r="R45" s="7"/>
    </row>
    <row r="46" spans="2:18" ht="16.5">
      <c r="B46" s="77"/>
      <c r="C46" s="9"/>
      <c r="D46" s="74"/>
      <c r="E46" s="45"/>
      <c r="F46" s="41"/>
      <c r="G46" s="46"/>
      <c r="H46" s="45"/>
      <c r="I46" s="41"/>
      <c r="J46" s="46"/>
      <c r="K46" s="45"/>
      <c r="L46" s="41"/>
      <c r="M46" s="46"/>
      <c r="N46" s="45"/>
      <c r="O46" s="41"/>
      <c r="P46" s="46"/>
      <c r="Q46" s="74"/>
      <c r="R46" s="4"/>
    </row>
    <row r="47" spans="2:18" ht="16.5">
      <c r="B47" s="8" t="s">
        <v>31</v>
      </c>
      <c r="C47" s="18"/>
      <c r="D47" s="74"/>
      <c r="E47" s="45"/>
      <c r="F47" s="41"/>
      <c r="G47" s="46"/>
      <c r="H47" s="45"/>
      <c r="I47" s="41"/>
      <c r="J47" s="46"/>
      <c r="K47" s="45"/>
      <c r="L47" s="41"/>
      <c r="M47" s="46"/>
      <c r="N47" s="45"/>
      <c r="O47" s="41"/>
      <c r="P47" s="46"/>
      <c r="Q47" s="74"/>
      <c r="R47" s="7"/>
    </row>
    <row r="48" spans="2:18" ht="17.25" thickBot="1">
      <c r="B48" s="20">
        <v>7</v>
      </c>
      <c r="C48" s="14"/>
      <c r="D48" s="78"/>
      <c r="E48" s="55"/>
      <c r="F48" s="56"/>
      <c r="G48" s="57"/>
      <c r="H48" s="55"/>
      <c r="I48" s="56"/>
      <c r="J48" s="57"/>
      <c r="K48" s="55"/>
      <c r="L48" s="56"/>
      <c r="M48" s="57"/>
      <c r="N48" s="55"/>
      <c r="O48" s="56"/>
      <c r="P48" s="57"/>
      <c r="Q48" s="78"/>
      <c r="R48" s="15"/>
    </row>
    <row r="49" spans="3:18" ht="21.75" customHeight="1">
      <c r="C49" s="1"/>
      <c r="D49" s="39"/>
      <c r="E49" s="58"/>
      <c r="G49" s="59"/>
      <c r="H49" s="59" t="s">
        <v>27</v>
      </c>
      <c r="I49" s="59"/>
      <c r="J49" s="59"/>
      <c r="K49" s="59"/>
      <c r="L49" s="59"/>
      <c r="M49" s="59"/>
      <c r="N49" s="59"/>
      <c r="O49" s="59"/>
      <c r="P49" s="59" t="s">
        <v>25</v>
      </c>
      <c r="Q49" s="59"/>
      <c r="R49" s="60">
        <f ca="1">NOW()</f>
        <v>41997.64378587963</v>
      </c>
    </row>
    <row r="50" spans="2:14" ht="16.5">
      <c r="B50" s="1" t="s">
        <v>22</v>
      </c>
      <c r="D50" s="1"/>
      <c r="E50" s="1"/>
      <c r="F50" s="17"/>
      <c r="G50" s="1" t="s">
        <v>23</v>
      </c>
      <c r="H50" s="1"/>
      <c r="I50" s="17"/>
      <c r="J50" s="1"/>
      <c r="N50" s="13" t="s">
        <v>4</v>
      </c>
    </row>
    <row r="51" ht="16.5">
      <c r="D51" s="13" t="s">
        <v>71</v>
      </c>
    </row>
  </sheetData>
  <sheetProtection/>
  <mergeCells count="45">
    <mergeCell ref="B1:R1"/>
    <mergeCell ref="Q4:Q12"/>
    <mergeCell ref="D13:D21"/>
    <mergeCell ref="C4:C9"/>
    <mergeCell ref="C13:C18"/>
    <mergeCell ref="C22:C27"/>
    <mergeCell ref="D4:D12"/>
    <mergeCell ref="B8:B10"/>
    <mergeCell ref="B17:B19"/>
    <mergeCell ref="D22:D30"/>
    <mergeCell ref="D40:D48"/>
    <mergeCell ref="Q40:Q48"/>
    <mergeCell ref="C31:C36"/>
    <mergeCell ref="C40:C45"/>
    <mergeCell ref="B35:B37"/>
    <mergeCell ref="B44:B46"/>
    <mergeCell ref="E31:G31"/>
    <mergeCell ref="H31:J31"/>
    <mergeCell ref="K31:M31"/>
    <mergeCell ref="N31:P31"/>
    <mergeCell ref="B26:B28"/>
    <mergeCell ref="D31:D39"/>
    <mergeCell ref="Q31:Q39"/>
    <mergeCell ref="E22:G22"/>
    <mergeCell ref="H22:J22"/>
    <mergeCell ref="K22:M22"/>
    <mergeCell ref="N22:P22"/>
    <mergeCell ref="N40:P40"/>
    <mergeCell ref="K40:M40"/>
    <mergeCell ref="H40:J40"/>
    <mergeCell ref="E40:G40"/>
    <mergeCell ref="K3:M3"/>
    <mergeCell ref="Q22:Q30"/>
    <mergeCell ref="Q13:Q21"/>
    <mergeCell ref="K13:M13"/>
    <mergeCell ref="K4:M4"/>
    <mergeCell ref="N3:P3"/>
    <mergeCell ref="N4:P4"/>
    <mergeCell ref="E13:G13"/>
    <mergeCell ref="H13:J13"/>
    <mergeCell ref="N13:P13"/>
    <mergeCell ref="E3:G3"/>
    <mergeCell ref="E4:G4"/>
    <mergeCell ref="H3:J3"/>
    <mergeCell ref="H4:J4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0"/>
  <sheetViews>
    <sheetView showZeros="0" zoomScalePageLayoutView="0" workbookViewId="0" topLeftCell="B1">
      <selection activeCell="L45" sqref="L4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99" t="str">
        <f>SUBSTITUTE('三菜'!B1,"食譜設計","意見調查表")</f>
        <v>1003 南投縣中山國小附幼 103學年度第1學期第18週點心菜單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2:14" ht="16.5">
      <c r="B3" s="100" t="s">
        <v>15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ht="16.5">
      <c r="B4" s="101" t="s">
        <v>0</v>
      </c>
      <c r="C4" s="101" t="s">
        <v>1</v>
      </c>
      <c r="D4" s="101" t="s">
        <v>7</v>
      </c>
      <c r="E4" s="98" t="s">
        <v>16</v>
      </c>
      <c r="F4" s="98"/>
      <c r="G4" s="98"/>
      <c r="H4" s="98" t="s">
        <v>8</v>
      </c>
      <c r="I4" s="98"/>
      <c r="J4" s="98"/>
      <c r="K4" s="98" t="s">
        <v>17</v>
      </c>
      <c r="L4" s="98"/>
      <c r="M4" s="98"/>
      <c r="N4" s="102" t="s">
        <v>18</v>
      </c>
    </row>
    <row r="5" spans="2:14" ht="16.5">
      <c r="B5" s="101"/>
      <c r="C5" s="101"/>
      <c r="D5" s="101"/>
      <c r="E5" s="23" t="s">
        <v>9</v>
      </c>
      <c r="F5" s="23" t="s">
        <v>10</v>
      </c>
      <c r="G5" s="23" t="s">
        <v>11</v>
      </c>
      <c r="H5" s="23" t="s">
        <v>12</v>
      </c>
      <c r="I5" s="23" t="s">
        <v>13</v>
      </c>
      <c r="J5" s="23" t="s">
        <v>14</v>
      </c>
      <c r="K5" s="23" t="s">
        <v>9</v>
      </c>
      <c r="L5" s="23" t="s">
        <v>10</v>
      </c>
      <c r="M5" s="23" t="s">
        <v>11</v>
      </c>
      <c r="N5" s="103"/>
    </row>
    <row r="6" spans="2:14" ht="16.5">
      <c r="B6" s="24">
        <f>IF('三菜'!B4&lt;&gt;"",'三菜'!B4)</f>
        <v>12</v>
      </c>
      <c r="C6" s="97" t="str">
        <f>RIGHT(IF('三菜'!B8&lt;&gt;"",'三菜'!B8,""),1)</f>
        <v>一</v>
      </c>
      <c r="D6" s="25">
        <f>'三菜'!D4</f>
        <v>0</v>
      </c>
      <c r="E6" s="25"/>
      <c r="F6" s="25"/>
      <c r="G6" s="25"/>
      <c r="H6" s="25"/>
      <c r="I6" s="25"/>
      <c r="J6" s="25"/>
      <c r="K6" s="25"/>
      <c r="L6" s="25"/>
      <c r="M6" s="25"/>
      <c r="N6" s="93"/>
    </row>
    <row r="7" spans="2:14" ht="16.5">
      <c r="B7" s="26" t="s">
        <v>2</v>
      </c>
      <c r="C7" s="91"/>
      <c r="D7" s="25" t="str">
        <f>'三菜'!E4</f>
        <v>銀絲卷+米漿</v>
      </c>
      <c r="E7" s="25"/>
      <c r="F7" s="25"/>
      <c r="G7" s="25"/>
      <c r="H7" s="25"/>
      <c r="I7" s="25"/>
      <c r="J7" s="25"/>
      <c r="K7" s="25"/>
      <c r="L7" s="25"/>
      <c r="M7" s="25"/>
      <c r="N7" s="94"/>
    </row>
    <row r="8" spans="2:14" ht="16.5">
      <c r="B8" s="26">
        <f>IF('三菜'!B6&lt;&gt;"",'三菜'!B6,"")</f>
        <v>29</v>
      </c>
      <c r="C8" s="91"/>
      <c r="D8" s="25" t="str">
        <f>'三菜'!H4</f>
        <v>  </v>
      </c>
      <c r="E8" s="25"/>
      <c r="F8" s="25"/>
      <c r="G8" s="25"/>
      <c r="H8" s="25"/>
      <c r="I8" s="25"/>
      <c r="J8" s="25"/>
      <c r="K8" s="25"/>
      <c r="L8" s="25"/>
      <c r="M8" s="25"/>
      <c r="N8" s="94"/>
    </row>
    <row r="9" spans="2:14" ht="16.5">
      <c r="B9" s="26" t="s">
        <v>3</v>
      </c>
      <c r="C9" s="91"/>
      <c r="D9" s="25" t="str">
        <f>'三菜'!K4</f>
        <v>菜頭綜合湯</v>
      </c>
      <c r="E9" s="25"/>
      <c r="F9" s="25"/>
      <c r="G9" s="25"/>
      <c r="H9" s="25"/>
      <c r="I9" s="25"/>
      <c r="J9" s="25"/>
      <c r="K9" s="25"/>
      <c r="L9" s="25"/>
      <c r="M9" s="25"/>
      <c r="N9" s="94"/>
    </row>
    <row r="10" spans="2:14" ht="16.5">
      <c r="B10" s="27"/>
      <c r="C10" s="91"/>
      <c r="D10" s="25" t="str">
        <f>'三菜'!N4</f>
        <v>  </v>
      </c>
      <c r="E10" s="25"/>
      <c r="F10" s="25"/>
      <c r="G10" s="25"/>
      <c r="H10" s="25"/>
      <c r="I10" s="25"/>
      <c r="J10" s="25"/>
      <c r="K10" s="25"/>
      <c r="L10" s="25"/>
      <c r="M10" s="25"/>
      <c r="N10" s="94"/>
    </row>
    <row r="11" spans="2:14" ht="17.25" thickBot="1">
      <c r="B11" s="28"/>
      <c r="C11" s="92"/>
      <c r="D11" s="29">
        <f>'三菜'!Q4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95"/>
    </row>
    <row r="12" spans="2:14" ht="16.5" customHeight="1">
      <c r="B12" s="30">
        <f>IF('三菜'!B13&lt;&gt;"",'三菜'!B13,"")</f>
        <v>12</v>
      </c>
      <c r="C12" s="90" t="str">
        <f>RIGHT(IF('三菜'!B17&lt;&gt;"",'三菜'!B17,""),1)</f>
        <v>二</v>
      </c>
      <c r="D12" s="31">
        <f>'三菜'!D13</f>
        <v>0</v>
      </c>
      <c r="E12" s="32"/>
      <c r="F12" s="32"/>
      <c r="G12" s="32"/>
      <c r="H12" s="32"/>
      <c r="I12" s="32"/>
      <c r="J12" s="32"/>
      <c r="K12" s="32"/>
      <c r="L12" s="32"/>
      <c r="M12" s="32"/>
      <c r="N12" s="96"/>
    </row>
    <row r="13" spans="2:14" ht="16.5">
      <c r="B13" s="26" t="s">
        <v>2</v>
      </c>
      <c r="C13" s="91"/>
      <c r="D13" s="25" t="str">
        <f>'三菜'!E13</f>
        <v>鍋燒意麵</v>
      </c>
      <c r="E13" s="25"/>
      <c r="F13" s="25"/>
      <c r="G13" s="25"/>
      <c r="H13" s="25"/>
      <c r="I13" s="25"/>
      <c r="J13" s="25"/>
      <c r="K13" s="25"/>
      <c r="L13" s="25"/>
      <c r="M13" s="25"/>
      <c r="N13" s="94"/>
    </row>
    <row r="14" spans="2:14" ht="16.5">
      <c r="B14" s="26">
        <f>IF('三菜'!B15&lt;&gt;"",'三菜'!B15,"")</f>
        <v>30</v>
      </c>
      <c r="C14" s="91"/>
      <c r="D14" s="25" t="str">
        <f>'三菜'!H13</f>
        <v>   </v>
      </c>
      <c r="E14" s="25"/>
      <c r="F14" s="25"/>
      <c r="G14" s="25"/>
      <c r="H14" s="25"/>
      <c r="I14" s="25"/>
      <c r="J14" s="25"/>
      <c r="K14" s="25"/>
      <c r="L14" s="25"/>
      <c r="M14" s="25"/>
      <c r="N14" s="94"/>
    </row>
    <row r="15" spans="2:14" ht="16.5">
      <c r="B15" s="26" t="s">
        <v>3</v>
      </c>
      <c r="C15" s="91"/>
      <c r="D15" s="25" t="str">
        <f>'三菜'!K13</f>
        <v>雙拼+冬瓜茶</v>
      </c>
      <c r="E15" s="25"/>
      <c r="F15" s="25"/>
      <c r="G15" s="25"/>
      <c r="H15" s="25"/>
      <c r="I15" s="25"/>
      <c r="J15" s="25"/>
      <c r="K15" s="25"/>
      <c r="L15" s="25"/>
      <c r="M15" s="25"/>
      <c r="N15" s="94"/>
    </row>
    <row r="16" spans="2:14" ht="16.5">
      <c r="B16" s="27"/>
      <c r="C16" s="91"/>
      <c r="D16" s="25" t="str">
        <f>'三菜'!N13</f>
        <v>  </v>
      </c>
      <c r="E16" s="25"/>
      <c r="F16" s="25"/>
      <c r="G16" s="25"/>
      <c r="H16" s="25"/>
      <c r="I16" s="25"/>
      <c r="J16" s="25"/>
      <c r="K16" s="25"/>
      <c r="L16" s="25"/>
      <c r="M16" s="25"/>
      <c r="N16" s="94"/>
    </row>
    <row r="17" spans="2:14" ht="17.25" thickBot="1">
      <c r="B17" s="28"/>
      <c r="C17" s="92"/>
      <c r="D17" s="29">
        <f>'三菜'!Q13</f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95"/>
    </row>
    <row r="18" spans="2:14" ht="16.5">
      <c r="B18" s="26">
        <f>IF('三菜'!B22&lt;&gt;"",'三菜'!B22,"")</f>
        <v>12</v>
      </c>
      <c r="C18" s="90" t="str">
        <f>RIGHT(IF('三菜'!B26&lt;&gt;"",'三菜'!B26,""),1)</f>
        <v>三</v>
      </c>
      <c r="D18" s="31">
        <f>'三菜'!D22</f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94"/>
    </row>
    <row r="19" spans="2:14" ht="16.5">
      <c r="B19" s="26" t="s">
        <v>2</v>
      </c>
      <c r="C19" s="91"/>
      <c r="D19" s="25" t="str">
        <f>'三菜'!E22</f>
        <v>花生夾心麵包+紅茶</v>
      </c>
      <c r="E19" s="25"/>
      <c r="F19" s="25"/>
      <c r="G19" s="25"/>
      <c r="H19" s="25"/>
      <c r="I19" s="25"/>
      <c r="J19" s="25"/>
      <c r="K19" s="25"/>
      <c r="L19" s="25"/>
      <c r="M19" s="25"/>
      <c r="N19" s="94"/>
    </row>
    <row r="20" spans="2:14" ht="16.5">
      <c r="B20" s="26">
        <f>IF('三菜'!B24&lt;&gt;"",'三菜'!B24,"")</f>
        <v>31</v>
      </c>
      <c r="C20" s="91"/>
      <c r="D20" s="25" t="str">
        <f>'三菜'!H22</f>
        <v>   </v>
      </c>
      <c r="E20" s="25"/>
      <c r="F20" s="25"/>
      <c r="G20" s="25"/>
      <c r="H20" s="25"/>
      <c r="I20" s="25"/>
      <c r="J20" s="25"/>
      <c r="K20" s="25"/>
      <c r="L20" s="25"/>
      <c r="M20" s="25"/>
      <c r="N20" s="94"/>
    </row>
    <row r="21" spans="2:14" ht="16.5">
      <c r="B21" s="26" t="s">
        <v>3</v>
      </c>
      <c r="C21" s="91"/>
      <c r="D21" s="25" t="str">
        <f>'三菜'!K22</f>
        <v>紅豆珍珠</v>
      </c>
      <c r="E21" s="25"/>
      <c r="F21" s="25"/>
      <c r="G21" s="25"/>
      <c r="H21" s="25"/>
      <c r="I21" s="25"/>
      <c r="J21" s="25"/>
      <c r="K21" s="25"/>
      <c r="L21" s="25"/>
      <c r="M21" s="25"/>
      <c r="N21" s="94"/>
    </row>
    <row r="22" spans="2:14" ht="16.5">
      <c r="B22" s="27"/>
      <c r="C22" s="91"/>
      <c r="D22" s="25" t="str">
        <f>'三菜'!N22</f>
        <v>  </v>
      </c>
      <c r="E22" s="25"/>
      <c r="F22" s="25"/>
      <c r="G22" s="25"/>
      <c r="H22" s="25"/>
      <c r="I22" s="25"/>
      <c r="J22" s="25"/>
      <c r="K22" s="25"/>
      <c r="L22" s="25"/>
      <c r="M22" s="25"/>
      <c r="N22" s="94"/>
    </row>
    <row r="23" spans="2:14" ht="17.25" thickBot="1">
      <c r="B23" s="27"/>
      <c r="C23" s="92"/>
      <c r="D23" s="29">
        <f>'三菜'!Q22</f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94"/>
    </row>
    <row r="24" spans="2:14" ht="16.5">
      <c r="B24" s="30">
        <f>IF('三菜'!B31&lt;&gt;"",'三菜'!B31,"")</f>
        <v>1</v>
      </c>
      <c r="C24" s="90" t="str">
        <f>RIGHT(IF('三菜'!B35&lt;&gt;"",'三菜'!B35,""),1)</f>
        <v>四</v>
      </c>
      <c r="D24" s="31" t="str">
        <f>'三菜'!D31</f>
        <v>元旦</v>
      </c>
      <c r="E24" s="32"/>
      <c r="F24" s="32"/>
      <c r="G24" s="32"/>
      <c r="H24" s="32"/>
      <c r="I24" s="32"/>
      <c r="J24" s="32"/>
      <c r="K24" s="32"/>
      <c r="L24" s="32"/>
      <c r="M24" s="32"/>
      <c r="N24" s="96"/>
    </row>
    <row r="25" spans="2:14" ht="16.5">
      <c r="B25" s="26" t="s">
        <v>2</v>
      </c>
      <c r="C25" s="91"/>
      <c r="D25" s="25">
        <f>'三菜'!E31</f>
        <v>0</v>
      </c>
      <c r="E25" s="25"/>
      <c r="F25" s="25"/>
      <c r="G25" s="25"/>
      <c r="H25" s="25"/>
      <c r="I25" s="25"/>
      <c r="J25" s="25"/>
      <c r="K25" s="25"/>
      <c r="L25" s="25"/>
      <c r="M25" s="25"/>
      <c r="N25" s="94"/>
    </row>
    <row r="26" spans="2:14" ht="16.5">
      <c r="B26" s="26">
        <f>IF('三菜'!B33&lt;&gt;"",'三菜'!B33,"")</f>
        <v>1</v>
      </c>
      <c r="C26" s="91"/>
      <c r="D26" s="25">
        <f>'三菜'!H31</f>
        <v>0</v>
      </c>
      <c r="E26" s="25"/>
      <c r="F26" s="25"/>
      <c r="G26" s="25"/>
      <c r="H26" s="25"/>
      <c r="I26" s="25"/>
      <c r="J26" s="25"/>
      <c r="K26" s="25"/>
      <c r="L26" s="25"/>
      <c r="M26" s="25"/>
      <c r="N26" s="94"/>
    </row>
    <row r="27" spans="2:14" ht="16.5">
      <c r="B27" s="26" t="s">
        <v>3</v>
      </c>
      <c r="C27" s="91"/>
      <c r="D27" s="25">
        <f>'三菜'!K31</f>
        <v>0</v>
      </c>
      <c r="E27" s="25"/>
      <c r="F27" s="25"/>
      <c r="G27" s="25"/>
      <c r="H27" s="25"/>
      <c r="I27" s="25"/>
      <c r="J27" s="25"/>
      <c r="K27" s="25"/>
      <c r="L27" s="25"/>
      <c r="M27" s="25"/>
      <c r="N27" s="94"/>
    </row>
    <row r="28" spans="2:14" ht="16.5">
      <c r="B28" s="27"/>
      <c r="C28" s="91"/>
      <c r="D28" s="25">
        <f>'三菜'!N31</f>
        <v>0</v>
      </c>
      <c r="E28" s="25"/>
      <c r="F28" s="25"/>
      <c r="G28" s="25"/>
      <c r="H28" s="25"/>
      <c r="I28" s="25"/>
      <c r="J28" s="25"/>
      <c r="K28" s="25"/>
      <c r="L28" s="25"/>
      <c r="M28" s="25"/>
      <c r="N28" s="94"/>
    </row>
    <row r="29" spans="2:14" ht="17.25" thickBot="1">
      <c r="B29" s="28"/>
      <c r="C29" s="92"/>
      <c r="D29" s="29">
        <f>'三菜'!Q31</f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95"/>
    </row>
    <row r="30" spans="2:14" ht="16.5">
      <c r="B30" s="30">
        <f>IF('三菜'!B40&lt;&gt;"",'三菜'!B40,"")</f>
        <v>1</v>
      </c>
      <c r="C30" s="90" t="str">
        <f>RIGHT(IF('三菜'!B44&lt;&gt;"",'三菜'!B44,""),1)</f>
        <v>五</v>
      </c>
      <c r="D30" s="32" t="str">
        <f>'三菜'!D40</f>
        <v>元旦連假</v>
      </c>
      <c r="E30" s="32"/>
      <c r="F30" s="32"/>
      <c r="G30" s="32"/>
      <c r="H30" s="32"/>
      <c r="I30" s="32"/>
      <c r="J30" s="32"/>
      <c r="K30" s="32"/>
      <c r="L30" s="32"/>
      <c r="M30" s="32"/>
      <c r="N30" s="96"/>
    </row>
    <row r="31" spans="2:14" ht="16.5">
      <c r="B31" s="26" t="s">
        <v>2</v>
      </c>
      <c r="C31" s="91"/>
      <c r="D31" s="25">
        <f>'三菜'!E40</f>
        <v>0</v>
      </c>
      <c r="E31" s="25"/>
      <c r="F31" s="25"/>
      <c r="G31" s="25"/>
      <c r="H31" s="25"/>
      <c r="I31" s="25"/>
      <c r="J31" s="25"/>
      <c r="K31" s="25"/>
      <c r="L31" s="25"/>
      <c r="M31" s="25"/>
      <c r="N31" s="94"/>
    </row>
    <row r="32" spans="2:14" ht="16.5">
      <c r="B32" s="26">
        <f>IF('三菜'!B42&lt;&gt;"",'三菜'!B42,"")</f>
        <v>2</v>
      </c>
      <c r="C32" s="91"/>
      <c r="D32" s="25">
        <f>'三菜'!H40</f>
        <v>0</v>
      </c>
      <c r="E32" s="25"/>
      <c r="F32" s="25"/>
      <c r="G32" s="25"/>
      <c r="H32" s="25"/>
      <c r="I32" s="25"/>
      <c r="J32" s="25"/>
      <c r="K32" s="25"/>
      <c r="L32" s="25"/>
      <c r="M32" s="25"/>
      <c r="N32" s="94"/>
    </row>
    <row r="33" spans="2:14" ht="16.5">
      <c r="B33" s="26" t="s">
        <v>3</v>
      </c>
      <c r="C33" s="91"/>
      <c r="D33" s="25">
        <f>'三菜'!K40</f>
        <v>0</v>
      </c>
      <c r="E33" s="25"/>
      <c r="F33" s="25"/>
      <c r="G33" s="25"/>
      <c r="H33" s="25"/>
      <c r="I33" s="25"/>
      <c r="J33" s="25"/>
      <c r="K33" s="25"/>
      <c r="L33" s="25"/>
      <c r="M33" s="25"/>
      <c r="N33" s="94"/>
    </row>
    <row r="34" spans="2:14" ht="16.5">
      <c r="B34" s="27"/>
      <c r="C34" s="91"/>
      <c r="D34" s="25">
        <f>'三菜'!N40</f>
        <v>0</v>
      </c>
      <c r="E34" s="25"/>
      <c r="F34" s="25"/>
      <c r="G34" s="25"/>
      <c r="H34" s="25"/>
      <c r="I34" s="25"/>
      <c r="J34" s="25"/>
      <c r="K34" s="25"/>
      <c r="L34" s="25"/>
      <c r="M34" s="25"/>
      <c r="N34" s="94"/>
    </row>
    <row r="35" spans="2:14" ht="17.25" thickBot="1">
      <c r="B35" s="28"/>
      <c r="C35" s="92"/>
      <c r="D35" s="29">
        <f>'三菜'!Q40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95"/>
    </row>
    <row r="36" spans="2:14" ht="17.25" thickBot="1">
      <c r="B36" s="87" t="s">
        <v>24</v>
      </c>
      <c r="C36" s="88"/>
      <c r="D36" s="89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ht="16.5">
      <c r="B37" t="s">
        <v>5</v>
      </c>
    </row>
    <row r="38" ht="16.5">
      <c r="B38" t="s">
        <v>6</v>
      </c>
    </row>
    <row r="40" spans="2:12" ht="16.5">
      <c r="B40" s="1" t="s">
        <v>22</v>
      </c>
      <c r="E40" s="1" t="s">
        <v>23</v>
      </c>
      <c r="L40" s="13" t="s">
        <v>4</v>
      </c>
    </row>
  </sheetData>
  <sheetProtection/>
  <mergeCells count="20"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B36:D36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</mergeCells>
  <printOptions/>
  <pageMargins left="0.29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ch</cp:lastModifiedBy>
  <cp:lastPrinted>2012-12-05T07:25:54Z</cp:lastPrinted>
  <dcterms:created xsi:type="dcterms:W3CDTF">2003-03-13T12:56:25Z</dcterms:created>
  <dcterms:modified xsi:type="dcterms:W3CDTF">2014-12-24T07:27:03Z</dcterms:modified>
  <cp:category/>
  <cp:version/>
  <cp:contentType/>
  <cp:contentStatus/>
</cp:coreProperties>
</file>