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360" windowHeight="7980" activeTab="0"/>
  </bookViews>
  <sheets>
    <sheet name="財務報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<sst xmlns="http://schemas.openxmlformats.org/spreadsheetml/2006/main" count="132" uniqueCount="113">
  <si>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A1</t>
  </si>
  <si>
    <t>教   務  處</t>
  </si>
  <si>
    <t>A2</t>
  </si>
  <si>
    <t>A3</t>
  </si>
  <si>
    <t>A4</t>
  </si>
  <si>
    <t>A5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</si>
  <si>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</si>
  <si>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</si>
  <si>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</si>
  <si>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</si>
  <si>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</si>
  <si>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</si>
  <si>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</si>
  <si>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</si>
  <si>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</si>
  <si>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</si>
  <si>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</si>
  <si>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</si>
  <si>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項目名稱</t>
  </si>
  <si>
    <t>預算需求</t>
  </si>
  <si>
    <t>支出</t>
  </si>
  <si>
    <t>預算餘額</t>
  </si>
  <si>
    <t>30000x1人=30000</t>
  </si>
  <si>
    <t>副會長</t>
  </si>
  <si>
    <t>委員</t>
  </si>
  <si>
    <t>項次</t>
  </si>
  <si>
    <t>單位</t>
  </si>
  <si>
    <t>備註</t>
  </si>
  <si>
    <t>B1</t>
  </si>
  <si>
    <t>班際體育競賽</t>
  </si>
  <si>
    <t>全縣音樂比賽</t>
  </si>
  <si>
    <t>模範兒童表揚</t>
  </si>
  <si>
    <t>樂樂棒球賽</t>
  </si>
  <si>
    <t>A6</t>
  </si>
  <si>
    <t>15000x2人=30000</t>
  </si>
  <si>
    <t>常務委員</t>
  </si>
  <si>
    <t>B1~B13合計</t>
  </si>
  <si>
    <t>C1</t>
  </si>
  <si>
    <t>總  務   處</t>
  </si>
  <si>
    <r>
      <t>C2</t>
    </r>
  </si>
  <si>
    <r>
      <t>C3</t>
    </r>
  </si>
  <si>
    <r>
      <t>C4</t>
    </r>
  </si>
  <si>
    <r>
      <t>C5</t>
    </r>
  </si>
  <si>
    <r>
      <t>C6</t>
    </r>
  </si>
  <si>
    <r>
      <t>C7</t>
    </r>
  </si>
  <si>
    <r>
      <t>C8</t>
    </r>
  </si>
  <si>
    <r>
      <t>C9</t>
    </r>
  </si>
  <si>
    <t>成績考查優良獎</t>
  </si>
  <si>
    <t>師生競賽優異</t>
  </si>
  <si>
    <t>國語日報</t>
  </si>
  <si>
    <t>畢業典禮</t>
  </si>
  <si>
    <t>對外競賽學生保險</t>
  </si>
  <si>
    <t>迎新活動</t>
  </si>
  <si>
    <t>A7</t>
  </si>
  <si>
    <t>A8</t>
  </si>
  <si>
    <t>A9</t>
  </si>
  <si>
    <t>校刊</t>
  </si>
  <si>
    <t>英語日競賽活動</t>
  </si>
  <si>
    <t>樹木銀行教學</t>
  </si>
  <si>
    <t>志工團</t>
  </si>
  <si>
    <t>聖誕節佈置</t>
  </si>
  <si>
    <t>健康操競賽</t>
  </si>
  <si>
    <t>其他臨時交辦表演比賽</t>
  </si>
  <si>
    <t>新校舍落成典禮</t>
  </si>
  <si>
    <t>母親節成果發表會</t>
  </si>
  <si>
    <t>兒童節慶祝活動</t>
  </si>
  <si>
    <t>新校舍落成典禮</t>
  </si>
  <si>
    <t>家長會改選餐會</t>
  </si>
  <si>
    <t>家長會就職餐會</t>
  </si>
  <si>
    <t>鄉內各機關公關費用</t>
  </si>
  <si>
    <t>會議費用</t>
  </si>
  <si>
    <t>代收款收據費用等雜支</t>
  </si>
  <si>
    <t>校內設備修繕</t>
  </si>
  <si>
    <t>其他雜支</t>
  </si>
  <si>
    <t>C10</t>
  </si>
  <si>
    <t>C11</t>
  </si>
  <si>
    <t>C1~C11合計</t>
  </si>
  <si>
    <t>預算需求</t>
  </si>
  <si>
    <t>預算餘額</t>
  </si>
  <si>
    <t>總收入</t>
  </si>
  <si>
    <t>總支出</t>
  </si>
  <si>
    <t>修剪樹木</t>
  </si>
  <si>
    <t>會長會聘書及匾額</t>
  </si>
  <si>
    <t xml:space="preserve">會長 </t>
  </si>
  <si>
    <t>合計</t>
  </si>
  <si>
    <t>（存簿）</t>
  </si>
  <si>
    <t>榮譽會長    10000×1人=10000</t>
  </si>
  <si>
    <t>A10</t>
  </si>
  <si>
    <t>校舍落成靜態展</t>
  </si>
  <si>
    <t>A1~A10合計</t>
  </si>
  <si>
    <t>5000×19人=95000</t>
  </si>
  <si>
    <t>10000×9人=90000</t>
  </si>
  <si>
    <t>100學年度結餘：</t>
  </si>
  <si>
    <t>101/12/21利息收入:</t>
  </si>
  <si>
    <t>101/12/10家長會費收入</t>
  </si>
  <si>
    <t>（上學期）</t>
  </si>
  <si>
    <t>（下學期）</t>
  </si>
  <si>
    <t>101學年度預算金額：560900 (101.11.15日家長委員會常務委員會議通過)</t>
  </si>
  <si>
    <t>101學年度收入：</t>
  </si>
  <si>
    <t xml:space="preserve">   顧問     3000*39=117000</t>
  </si>
  <si>
    <t>學   務   處</t>
  </si>
  <si>
    <t>兒童才藝發表</t>
  </si>
  <si>
    <r>
      <t>原預算9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000元，102/3/7追加87200元</t>
    </r>
  </si>
  <si>
    <t>品德童樂櫃</t>
  </si>
  <si>
    <t>102/5/28家長會費收入</t>
  </si>
  <si>
    <t>102/3/7因應校慶落成，常委會同意預算追加87200元，故預算總金額為648100元</t>
  </si>
  <si>
    <t>總 計：</t>
  </si>
  <si>
    <t>備註：</t>
  </si>
  <si>
    <t>102/06/21利息收入:</t>
  </si>
  <si>
    <t>校內設備添購</t>
  </si>
  <si>
    <t>教務處 102/6/6外籍子女計畫借支，9/17歸還</t>
  </si>
  <si>
    <t>存簿餘額</t>
  </si>
  <si>
    <t>嘉義縣番路鄉民和國小101學年度家長會財務報表( 1010926~1021001)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</si>
</sst>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;[Red]\-0\ "/>
    <numFmt numFmtId="181" formatCode="0_ "/>
    <numFmt numFmtId="182" formatCode="#,##0_);[Red]\(#,##0\)"/>
    <numFmt numFmtId="183" formatCode="#,##0_ ;[Red]\-#,##0\ "/>
    <numFmt numFmtId="184" formatCode="m&quot;月&quot;d&quot;日&quot;"/>
    <numFmt numFmtId="185" formatCode="#,##0_ "/>
  </numFmts>
  <fonts count="2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6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33" applyFont="1" applyFill="1" applyBorder="1" applyAlignment="1">
      <alignment horizontal="right"/>
      <protection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79" fontId="23" fillId="0" borderId="0" xfId="0" applyNumberFormat="1" applyFont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79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justify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3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38" fontId="0" fillId="0" borderId="11" xfId="0" applyNumberFormat="1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85" fontId="0" fillId="0" borderId="11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38" fontId="26" fillId="0" borderId="0" xfId="0" applyNumberFormat="1" applyFont="1" applyBorder="1" applyAlignment="1">
      <alignment vertical="center"/>
    </xf>
    <xf numFmtId="181" fontId="25" fillId="0" borderId="0" xfId="0" applyNumberFormat="1" applyFont="1" applyFill="1" applyBorder="1" applyAlignment="1">
      <alignment horizontal="right" vertical="top" wrapText="1"/>
    </xf>
    <xf numFmtId="179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26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9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17" xfId="0" applyFont="1" applyBorder="1" applyAlignment="1">
      <alignment horizontal="right" vertical="top" wrapText="1"/>
    </xf>
    <xf numFmtId="179" fontId="23" fillId="0" borderId="17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 wrapText="1"/>
    </xf>
    <xf numFmtId="179" fontId="23" fillId="0" borderId="10" xfId="0" applyNumberFormat="1" applyFont="1" applyBorder="1" applyAlignment="1">
      <alignment horizontal="right" vertical="center"/>
    </xf>
    <xf numFmtId="180" fontId="23" fillId="0" borderId="10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181" fontId="4" fillId="0" borderId="17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179" fontId="23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9" fontId="23" fillId="0" borderId="18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center" vertical="center"/>
    </xf>
    <xf numFmtId="38" fontId="27" fillId="0" borderId="11" xfId="0" applyNumberFormat="1" applyFont="1" applyBorder="1" applyAlignment="1">
      <alignment horizontal="center" vertical="center"/>
    </xf>
    <xf numFmtId="17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7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right" vertical="top" wrapText="1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75" sqref="A75:G77"/>
    </sheetView>
  </sheetViews>
  <sheetFormatPr defaultColWidth="9.00390625" defaultRowHeight="16.5"/>
  <cols>
    <col min="1" max="1" width="8.375" style="2" customWidth="1"/>
    <col min="2" max="2" width="14.50390625" style="6" customWidth="1"/>
    <col min="3" max="3" width="30.875" style="7" customWidth="1"/>
    <col min="4" max="4" width="11.50390625" style="3" customWidth="1"/>
    <col min="5" max="5" width="9.50390625" style="4" bestFit="1" customWidth="1"/>
    <col min="6" max="6" width="10.00390625" style="5" customWidth="1"/>
    <col min="7" max="7" width="12.75390625" style="0" customWidth="1"/>
  </cols>
  <sheetData>
    <row r="1" spans="1:8" ht="30" customHeight="1">
      <c r="A1" s="118" t="s">
        <v>112</v>
      </c>
      <c r="B1" s="119"/>
      <c r="C1" s="118"/>
      <c r="D1" s="96"/>
      <c r="E1" s="118"/>
      <c r="F1" s="118"/>
      <c r="G1" s="118"/>
      <c r="H1" s="97"/>
    </row>
    <row r="2" spans="1:8" ht="14.25" customHeight="1">
      <c r="A2" s="9"/>
      <c r="B2" s="10"/>
      <c r="C2" s="11"/>
      <c r="D2" s="12"/>
      <c r="E2" s="13"/>
      <c r="F2" s="14"/>
      <c r="G2" s="11"/>
      <c r="H2" s="15"/>
    </row>
    <row r="3" spans="1:8" ht="19.5">
      <c r="A3" s="112" t="s">
        <v>83</v>
      </c>
      <c r="B3" s="113"/>
      <c r="C3" s="80" t="s">
        <v>22</v>
      </c>
      <c r="D3" s="81"/>
      <c r="E3" s="120" t="s">
        <v>86</v>
      </c>
      <c r="F3" s="121"/>
      <c r="G3" s="122"/>
      <c r="H3" s="15"/>
    </row>
    <row r="4" spans="1:8" ht="20.25" customHeight="1">
      <c r="A4" s="129" t="s">
        <v>23</v>
      </c>
      <c r="B4" s="117"/>
      <c r="C4" s="1" t="s">
        <v>34</v>
      </c>
      <c r="D4" s="19"/>
      <c r="E4" s="123" t="s">
        <v>99</v>
      </c>
      <c r="F4" s="124"/>
      <c r="G4" s="125"/>
      <c r="H4" s="15"/>
    </row>
    <row r="5" spans="1:8" ht="20.25" customHeight="1">
      <c r="A5" s="129" t="s">
        <v>35</v>
      </c>
      <c r="B5" s="117"/>
      <c r="C5" s="8" t="s">
        <v>91</v>
      </c>
      <c r="D5" s="19"/>
      <c r="E5" s="126"/>
      <c r="F5" s="127"/>
      <c r="G5" s="128"/>
      <c r="H5" s="15"/>
    </row>
    <row r="6" spans="1:8" ht="19.5">
      <c r="A6" s="133" t="s">
        <v>24</v>
      </c>
      <c r="B6" s="134"/>
      <c r="C6" s="82" t="s">
        <v>90</v>
      </c>
      <c r="D6" s="83"/>
      <c r="E6" s="20"/>
      <c r="F6" s="84"/>
      <c r="G6" s="85"/>
      <c r="H6" s="15"/>
    </row>
    <row r="7" spans="1:8" ht="19.5">
      <c r="A7" s="112" t="s">
        <v>98</v>
      </c>
      <c r="B7" s="113"/>
      <c r="C7" s="86">
        <v>372000</v>
      </c>
      <c r="D7" s="87"/>
      <c r="E7" s="135"/>
      <c r="F7" s="136"/>
      <c r="G7" s="137"/>
      <c r="H7" s="15"/>
    </row>
    <row r="8" spans="1:8" ht="19.5">
      <c r="A8" s="129" t="s">
        <v>92</v>
      </c>
      <c r="B8" s="117"/>
      <c r="C8" s="1">
        <v>248394</v>
      </c>
      <c r="D8" s="88" t="s">
        <v>85</v>
      </c>
      <c r="E8" s="138"/>
      <c r="F8" s="139"/>
      <c r="G8" s="140"/>
      <c r="H8" s="15"/>
    </row>
    <row r="9" spans="1:8" ht="19.5">
      <c r="A9" s="115" t="s">
        <v>93</v>
      </c>
      <c r="B9" s="116"/>
      <c r="C9" s="8">
        <v>153</v>
      </c>
      <c r="D9" s="88"/>
      <c r="E9" s="138"/>
      <c r="F9" s="139"/>
      <c r="G9" s="140"/>
      <c r="H9" s="15"/>
    </row>
    <row r="10" spans="1:8" ht="19.5">
      <c r="A10" s="110" t="s">
        <v>94</v>
      </c>
      <c r="B10" s="111"/>
      <c r="C10" s="1">
        <v>17400</v>
      </c>
      <c r="D10" s="88" t="s">
        <v>95</v>
      </c>
      <c r="E10" s="138"/>
      <c r="F10" s="139"/>
      <c r="G10" s="140"/>
      <c r="H10" s="15"/>
    </row>
    <row r="11" spans="1:8" ht="19.5">
      <c r="A11" s="110" t="s">
        <v>104</v>
      </c>
      <c r="B11" s="111"/>
      <c r="C11" s="1">
        <v>18100</v>
      </c>
      <c r="D11" s="88" t="s">
        <v>96</v>
      </c>
      <c r="E11" s="138"/>
      <c r="F11" s="139"/>
      <c r="G11" s="140"/>
      <c r="H11" s="15"/>
    </row>
    <row r="12" spans="1:8" ht="19.5">
      <c r="A12" s="115" t="s">
        <v>108</v>
      </c>
      <c r="B12" s="116"/>
      <c r="C12" s="8">
        <v>200</v>
      </c>
      <c r="D12" s="88"/>
      <c r="E12" s="138"/>
      <c r="F12" s="139"/>
      <c r="G12" s="140"/>
      <c r="H12" s="15"/>
    </row>
    <row r="13" spans="1:8" ht="16.5">
      <c r="A13" s="89"/>
      <c r="B13" s="90"/>
      <c r="C13" s="91"/>
      <c r="D13" s="92"/>
      <c r="E13" s="141"/>
      <c r="F13" s="142"/>
      <c r="G13" s="143"/>
      <c r="H13" s="15"/>
    </row>
    <row r="14" spans="1:8" ht="19.5">
      <c r="A14" s="117" t="s">
        <v>106</v>
      </c>
      <c r="B14" s="117"/>
      <c r="C14" s="65">
        <v>656247</v>
      </c>
      <c r="D14" s="17"/>
      <c r="E14" s="117"/>
      <c r="F14" s="117"/>
      <c r="G14" s="117"/>
      <c r="H14" s="15"/>
    </row>
    <row r="15" spans="1:8" ht="17.25" customHeight="1">
      <c r="A15" s="100"/>
      <c r="B15" s="100"/>
      <c r="C15" s="15"/>
      <c r="D15" s="22"/>
      <c r="E15" s="117"/>
      <c r="F15" s="117"/>
      <c r="G15" s="117"/>
      <c r="H15" s="15"/>
    </row>
    <row r="16" spans="1:8" ht="23.25" customHeight="1">
      <c r="A16" s="97" t="s">
        <v>97</v>
      </c>
      <c r="B16" s="98"/>
      <c r="C16" s="97"/>
      <c r="D16" s="99"/>
      <c r="E16" s="97"/>
      <c r="F16" s="97"/>
      <c r="G16" s="97"/>
      <c r="H16" s="15"/>
    </row>
    <row r="17" spans="1:8" ht="23.25" customHeight="1">
      <c r="A17" s="97" t="s">
        <v>105</v>
      </c>
      <c r="B17" s="97"/>
      <c r="C17" s="97"/>
      <c r="D17" s="97"/>
      <c r="E17" s="97"/>
      <c r="F17" s="97"/>
      <c r="G17" s="97"/>
      <c r="H17" s="15"/>
    </row>
    <row r="18" spans="1:8" ht="23.25" customHeight="1">
      <c r="A18" s="79"/>
      <c r="B18" s="79"/>
      <c r="C18" s="79"/>
      <c r="D18" s="79"/>
      <c r="E18" s="79"/>
      <c r="F18" s="79"/>
      <c r="G18" s="79"/>
      <c r="H18" s="15"/>
    </row>
    <row r="19" spans="1:8" s="2" customFormat="1" ht="16.5">
      <c r="A19" s="23" t="s">
        <v>25</v>
      </c>
      <c r="B19" s="24" t="s">
        <v>26</v>
      </c>
      <c r="C19" s="23" t="s">
        <v>18</v>
      </c>
      <c r="D19" s="25" t="s">
        <v>19</v>
      </c>
      <c r="E19" s="26" t="s">
        <v>20</v>
      </c>
      <c r="F19" s="27" t="s">
        <v>21</v>
      </c>
      <c r="G19" s="23" t="s">
        <v>27</v>
      </c>
      <c r="H19" s="21"/>
    </row>
    <row r="20" spans="1:8" ht="16.5" customHeight="1">
      <c r="A20" s="23" t="s">
        <v>0</v>
      </c>
      <c r="B20" s="103" t="s">
        <v>1</v>
      </c>
      <c r="C20" s="28" t="s">
        <v>47</v>
      </c>
      <c r="D20" s="37">
        <v>9000</v>
      </c>
      <c r="E20" s="37">
        <v>8740</v>
      </c>
      <c r="F20" s="39">
        <f>D20-E20</f>
        <v>260</v>
      </c>
      <c r="G20" s="40"/>
      <c r="H20" s="15"/>
    </row>
    <row r="21" spans="1:8" ht="16.5">
      <c r="A21" s="23" t="s">
        <v>2</v>
      </c>
      <c r="B21" s="104"/>
      <c r="C21" s="28" t="s">
        <v>48</v>
      </c>
      <c r="D21" s="39">
        <v>21600</v>
      </c>
      <c r="E21" s="37">
        <v>8190</v>
      </c>
      <c r="F21" s="39">
        <f aca="true" t="shared" si="0" ref="F21:F27">D21-E21</f>
        <v>13410</v>
      </c>
      <c r="G21" s="41"/>
      <c r="H21" s="15"/>
    </row>
    <row r="22" spans="1:8" ht="16.5">
      <c r="A22" s="23" t="s">
        <v>3</v>
      </c>
      <c r="B22" s="104"/>
      <c r="C22" s="29" t="s">
        <v>49</v>
      </c>
      <c r="D22" s="39">
        <v>39000</v>
      </c>
      <c r="E22" s="37">
        <v>35230</v>
      </c>
      <c r="F22" s="39">
        <f t="shared" si="0"/>
        <v>3770</v>
      </c>
      <c r="G22" s="40"/>
      <c r="H22" s="15"/>
    </row>
    <row r="23" spans="1:8" ht="16.5">
      <c r="A23" s="23" t="s">
        <v>4</v>
      </c>
      <c r="B23" s="104"/>
      <c r="C23" s="29" t="s">
        <v>50</v>
      </c>
      <c r="D23" s="39">
        <v>20000</v>
      </c>
      <c r="E23" s="37">
        <v>20020</v>
      </c>
      <c r="F23" s="39">
        <f t="shared" si="0"/>
        <v>-20</v>
      </c>
      <c r="G23" s="42"/>
      <c r="H23" s="15"/>
    </row>
    <row r="24" spans="1:8" ht="17.25" customHeight="1">
      <c r="A24" s="23" t="s">
        <v>5</v>
      </c>
      <c r="B24" s="104"/>
      <c r="C24" s="28" t="s">
        <v>51</v>
      </c>
      <c r="D24" s="39">
        <v>1000</v>
      </c>
      <c r="E24" s="37">
        <v>54</v>
      </c>
      <c r="F24" s="39">
        <f t="shared" si="0"/>
        <v>946</v>
      </c>
      <c r="G24" s="41"/>
      <c r="H24" s="15"/>
    </row>
    <row r="25" spans="1:8" ht="17.25" customHeight="1">
      <c r="A25" s="23" t="s">
        <v>33</v>
      </c>
      <c r="B25" s="104"/>
      <c r="C25" s="28" t="s">
        <v>52</v>
      </c>
      <c r="D25" s="43">
        <v>6000</v>
      </c>
      <c r="E25" s="43">
        <v>3716</v>
      </c>
      <c r="F25" s="39">
        <f t="shared" si="0"/>
        <v>2284</v>
      </c>
      <c r="G25" s="41"/>
      <c r="H25" s="15"/>
    </row>
    <row r="26" spans="1:8" ht="17.25" customHeight="1">
      <c r="A26" s="23" t="s">
        <v>53</v>
      </c>
      <c r="B26" s="104"/>
      <c r="C26" s="28" t="s">
        <v>56</v>
      </c>
      <c r="D26" s="43">
        <v>56000</v>
      </c>
      <c r="E26" s="43">
        <v>48000</v>
      </c>
      <c r="F26" s="39">
        <f t="shared" si="0"/>
        <v>8000</v>
      </c>
      <c r="G26" s="41"/>
      <c r="H26" s="15"/>
    </row>
    <row r="27" spans="1:8" ht="17.25" customHeight="1">
      <c r="A27" s="23" t="s">
        <v>54</v>
      </c>
      <c r="B27" s="104"/>
      <c r="C27" s="28" t="s">
        <v>57</v>
      </c>
      <c r="D27" s="43">
        <v>1500</v>
      </c>
      <c r="E27" s="58">
        <v>0</v>
      </c>
      <c r="F27" s="39">
        <f t="shared" si="0"/>
        <v>1500</v>
      </c>
      <c r="G27" s="41"/>
      <c r="H27" s="15"/>
    </row>
    <row r="28" spans="1:8" ht="17.25" customHeight="1">
      <c r="A28" s="23" t="s">
        <v>55</v>
      </c>
      <c r="B28" s="104"/>
      <c r="C28" s="28" t="s">
        <v>58</v>
      </c>
      <c r="D28" s="43">
        <v>25000</v>
      </c>
      <c r="E28" s="43">
        <v>7703</v>
      </c>
      <c r="F28" s="39">
        <f>D28-E28</f>
        <v>17297</v>
      </c>
      <c r="G28" s="41"/>
      <c r="H28" s="15"/>
    </row>
    <row r="29" spans="1:8" ht="17.25" customHeight="1">
      <c r="A29" s="23" t="s">
        <v>87</v>
      </c>
      <c r="B29" s="105"/>
      <c r="C29" s="28" t="s">
        <v>88</v>
      </c>
      <c r="D29" s="45">
        <v>5800</v>
      </c>
      <c r="E29" s="43">
        <v>1324</v>
      </c>
      <c r="F29" s="44">
        <f>D29-E29</f>
        <v>4476</v>
      </c>
      <c r="G29" s="41"/>
      <c r="H29" s="15"/>
    </row>
    <row r="30" spans="1:8" s="2" customFormat="1" ht="16.5">
      <c r="A30" s="23"/>
      <c r="B30" s="24"/>
      <c r="C30" s="30"/>
      <c r="D30" s="46" t="s">
        <v>77</v>
      </c>
      <c r="E30" s="59" t="s">
        <v>20</v>
      </c>
      <c r="F30" s="47" t="s">
        <v>78</v>
      </c>
      <c r="G30" s="48"/>
      <c r="H30" s="21"/>
    </row>
    <row r="31" spans="1:8" ht="16.5">
      <c r="A31" s="114" t="s">
        <v>89</v>
      </c>
      <c r="B31" s="114"/>
      <c r="C31" s="114"/>
      <c r="D31" s="39">
        <f>SUM(D20:D29)</f>
        <v>184900</v>
      </c>
      <c r="E31" s="37">
        <f>SUM(E20:E29)</f>
        <v>132977</v>
      </c>
      <c r="F31" s="39">
        <f>D31-E31</f>
        <v>51923</v>
      </c>
      <c r="G31" s="49"/>
      <c r="H31" s="15"/>
    </row>
    <row r="32" spans="1:8" ht="21.75" customHeight="1">
      <c r="A32" s="31"/>
      <c r="B32" s="31"/>
      <c r="C32" s="31"/>
      <c r="D32" s="50"/>
      <c r="E32" s="60"/>
      <c r="F32" s="51"/>
      <c r="G32" s="52"/>
      <c r="H32" s="15"/>
    </row>
    <row r="33" spans="1:8" s="2" customFormat="1" ht="16.5">
      <c r="A33" s="23" t="s">
        <v>25</v>
      </c>
      <c r="B33" s="24" t="s">
        <v>26</v>
      </c>
      <c r="C33" s="23" t="s">
        <v>18</v>
      </c>
      <c r="D33" s="53" t="s">
        <v>77</v>
      </c>
      <c r="E33" s="61" t="s">
        <v>20</v>
      </c>
      <c r="F33" s="54" t="s">
        <v>78</v>
      </c>
      <c r="G33" s="48"/>
      <c r="H33" s="21"/>
    </row>
    <row r="34" spans="1:8" ht="16.5">
      <c r="A34" s="23" t="s">
        <v>28</v>
      </c>
      <c r="B34" s="132" t="s">
        <v>100</v>
      </c>
      <c r="C34" s="28" t="s">
        <v>32</v>
      </c>
      <c r="D34" s="39">
        <v>1000</v>
      </c>
      <c r="E34" s="37">
        <v>410</v>
      </c>
      <c r="F34" s="39">
        <f aca="true" t="shared" si="1" ref="F34:F45">D34-E34</f>
        <v>590</v>
      </c>
      <c r="G34" s="49"/>
      <c r="H34" s="15"/>
    </row>
    <row r="35" spans="1:8" ht="16.5">
      <c r="A35" s="23" t="s">
        <v>6</v>
      </c>
      <c r="B35" s="132"/>
      <c r="C35" s="28" t="s">
        <v>59</v>
      </c>
      <c r="D35" s="39">
        <v>10000</v>
      </c>
      <c r="E35" s="37">
        <v>10000</v>
      </c>
      <c r="F35" s="39">
        <f t="shared" si="1"/>
        <v>0</v>
      </c>
      <c r="G35" s="49"/>
      <c r="H35" s="15"/>
    </row>
    <row r="36" spans="1:8" ht="16.5">
      <c r="A36" s="23" t="s">
        <v>7</v>
      </c>
      <c r="B36" s="132"/>
      <c r="C36" s="28" t="s">
        <v>60</v>
      </c>
      <c r="D36" s="39">
        <v>2500</v>
      </c>
      <c r="E36" s="37">
        <v>2000</v>
      </c>
      <c r="F36" s="39">
        <f t="shared" si="1"/>
        <v>500</v>
      </c>
      <c r="G36" s="49"/>
      <c r="H36" s="15"/>
    </row>
    <row r="37" spans="1:8" ht="16.5">
      <c r="A37" s="23" t="s">
        <v>8</v>
      </c>
      <c r="B37" s="132"/>
      <c r="C37" s="28" t="s">
        <v>29</v>
      </c>
      <c r="D37" s="39">
        <v>4000</v>
      </c>
      <c r="E37" s="37">
        <v>1990</v>
      </c>
      <c r="F37" s="39">
        <f t="shared" si="1"/>
        <v>2010</v>
      </c>
      <c r="G37" s="41"/>
      <c r="H37" s="15"/>
    </row>
    <row r="38" spans="1:8" ht="16.5">
      <c r="A38" s="23" t="s">
        <v>9</v>
      </c>
      <c r="B38" s="132"/>
      <c r="C38" s="38" t="s">
        <v>101</v>
      </c>
      <c r="D38" s="39">
        <v>6000</v>
      </c>
      <c r="E38" s="77">
        <v>1986</v>
      </c>
      <c r="F38" s="39">
        <f t="shared" si="1"/>
        <v>4014</v>
      </c>
      <c r="H38" s="15"/>
    </row>
    <row r="39" spans="1:8" ht="16.5">
      <c r="A39" s="23" t="s">
        <v>10</v>
      </c>
      <c r="B39" s="132"/>
      <c r="C39" s="28" t="s">
        <v>61</v>
      </c>
      <c r="D39" s="39">
        <v>9000</v>
      </c>
      <c r="E39" s="37">
        <v>750</v>
      </c>
      <c r="F39" s="39">
        <f t="shared" si="1"/>
        <v>8250</v>
      </c>
      <c r="G39" s="49"/>
      <c r="H39" s="15"/>
    </row>
    <row r="40" spans="1:8" ht="16.5">
      <c r="A40" s="23" t="s">
        <v>11</v>
      </c>
      <c r="B40" s="132"/>
      <c r="C40" s="28" t="s">
        <v>64</v>
      </c>
      <c r="D40" s="39">
        <v>16000</v>
      </c>
      <c r="E40" s="37">
        <v>14285</v>
      </c>
      <c r="F40" s="39">
        <f>D40-E40</f>
        <v>1715</v>
      </c>
      <c r="G40" s="49"/>
      <c r="H40" s="15"/>
    </row>
    <row r="41" spans="1:8" ht="16.5">
      <c r="A41" s="23" t="s">
        <v>12</v>
      </c>
      <c r="B41" s="132"/>
      <c r="C41" s="28" t="s">
        <v>30</v>
      </c>
      <c r="D41" s="39">
        <v>7500</v>
      </c>
      <c r="E41" s="37">
        <v>7350</v>
      </c>
      <c r="F41" s="39">
        <f t="shared" si="1"/>
        <v>150</v>
      </c>
      <c r="G41" s="49"/>
      <c r="H41" s="15"/>
    </row>
    <row r="42" spans="1:8" ht="16.5">
      <c r="A42" s="23" t="s">
        <v>13</v>
      </c>
      <c r="B42" s="132"/>
      <c r="C42" s="38" t="s">
        <v>31</v>
      </c>
      <c r="D42" s="39">
        <v>11000</v>
      </c>
      <c r="E42" s="37">
        <v>6276</v>
      </c>
      <c r="F42" s="39">
        <f t="shared" si="1"/>
        <v>4724</v>
      </c>
      <c r="G42" s="49"/>
      <c r="H42" s="15"/>
    </row>
    <row r="43" spans="1:8" ht="16.5">
      <c r="A43" s="23" t="s">
        <v>14</v>
      </c>
      <c r="B43" s="132"/>
      <c r="C43" s="38" t="s">
        <v>65</v>
      </c>
      <c r="D43" s="39">
        <v>8000</v>
      </c>
      <c r="E43" s="37">
        <v>11400</v>
      </c>
      <c r="F43" s="39">
        <f t="shared" si="1"/>
        <v>-3400</v>
      </c>
      <c r="G43" s="49"/>
      <c r="H43" s="15"/>
    </row>
    <row r="44" spans="1:8" ht="49.5">
      <c r="A44" s="23" t="s">
        <v>15</v>
      </c>
      <c r="B44" s="132"/>
      <c r="C44" s="28" t="s">
        <v>66</v>
      </c>
      <c r="D44" s="39">
        <v>177200</v>
      </c>
      <c r="E44" s="37">
        <v>158576</v>
      </c>
      <c r="F44" s="39">
        <f t="shared" si="1"/>
        <v>18624</v>
      </c>
      <c r="G44" s="75" t="s">
        <v>102</v>
      </c>
      <c r="H44" s="15"/>
    </row>
    <row r="45" spans="1:8" ht="16.5">
      <c r="A45" s="23" t="s">
        <v>16</v>
      </c>
      <c r="B45" s="132"/>
      <c r="C45" s="38" t="s">
        <v>103</v>
      </c>
      <c r="D45" s="76">
        <v>10000</v>
      </c>
      <c r="E45" s="77">
        <v>6410</v>
      </c>
      <c r="F45" s="78">
        <f t="shared" si="1"/>
        <v>3590</v>
      </c>
      <c r="G45" s="41"/>
      <c r="H45" s="15"/>
    </row>
    <row r="46" spans="1:8" ht="16.5">
      <c r="A46" s="23" t="s">
        <v>17</v>
      </c>
      <c r="B46" s="132"/>
      <c r="C46" s="38" t="s">
        <v>62</v>
      </c>
      <c r="D46" s="39">
        <v>21000</v>
      </c>
      <c r="E46" s="37">
        <v>13271</v>
      </c>
      <c r="F46" s="39">
        <f>D46-E46</f>
        <v>7729</v>
      </c>
      <c r="H46" s="15"/>
    </row>
    <row r="47" spans="1:8" ht="16.5">
      <c r="A47" s="23"/>
      <c r="B47" s="24"/>
      <c r="C47" s="28"/>
      <c r="D47" s="39"/>
      <c r="E47" s="37"/>
      <c r="F47" s="39"/>
      <c r="G47" s="49"/>
      <c r="H47" s="15"/>
    </row>
    <row r="48" spans="1:8" s="2" customFormat="1" ht="16.5">
      <c r="A48" s="23"/>
      <c r="B48" s="24"/>
      <c r="C48" s="23"/>
      <c r="D48" s="53" t="s">
        <v>77</v>
      </c>
      <c r="E48" s="61" t="s">
        <v>20</v>
      </c>
      <c r="F48" s="54" t="s">
        <v>78</v>
      </c>
      <c r="G48" s="48"/>
      <c r="H48" s="21"/>
    </row>
    <row r="49" spans="1:8" ht="17.25" thickBot="1">
      <c r="A49" s="109" t="s">
        <v>36</v>
      </c>
      <c r="B49" s="109"/>
      <c r="C49" s="109"/>
      <c r="D49" s="72">
        <f>SUM(D34:D46)</f>
        <v>283200</v>
      </c>
      <c r="E49" s="73">
        <f>SUM(E34:E46)</f>
        <v>234704</v>
      </c>
      <c r="F49" s="72">
        <f>D49-E49</f>
        <v>48496</v>
      </c>
      <c r="G49" s="49"/>
      <c r="H49" s="15"/>
    </row>
    <row r="50" spans="1:8" ht="16.5">
      <c r="A50" s="70"/>
      <c r="B50" s="70"/>
      <c r="C50" s="70"/>
      <c r="D50" s="57"/>
      <c r="E50" s="62"/>
      <c r="F50" s="57"/>
      <c r="G50" s="71"/>
      <c r="H50" s="15"/>
    </row>
    <row r="51" spans="1:8" ht="15" customHeight="1">
      <c r="A51" s="20"/>
      <c r="B51" s="20"/>
      <c r="C51" s="20"/>
      <c r="D51" s="66"/>
      <c r="E51" s="67"/>
      <c r="F51" s="68"/>
      <c r="G51" s="69"/>
      <c r="H51" s="15"/>
    </row>
    <row r="52" spans="1:8" s="2" customFormat="1" ht="15" customHeight="1">
      <c r="A52" s="23" t="s">
        <v>25</v>
      </c>
      <c r="B52" s="24" t="s">
        <v>26</v>
      </c>
      <c r="C52" s="23" t="s">
        <v>18</v>
      </c>
      <c r="D52" s="53" t="s">
        <v>77</v>
      </c>
      <c r="E52" s="61" t="s">
        <v>20</v>
      </c>
      <c r="F52" s="54" t="s">
        <v>78</v>
      </c>
      <c r="G52" s="48"/>
      <c r="H52" s="21"/>
    </row>
    <row r="53" spans="1:8" ht="15" customHeight="1">
      <c r="A53" s="23" t="s">
        <v>37</v>
      </c>
      <c r="B53" s="103" t="s">
        <v>38</v>
      </c>
      <c r="C53" s="32" t="s">
        <v>82</v>
      </c>
      <c r="D53" s="39">
        <v>48000</v>
      </c>
      <c r="E53" s="37">
        <v>47127</v>
      </c>
      <c r="F53" s="39">
        <f>D53-E53</f>
        <v>873</v>
      </c>
      <c r="G53" s="41"/>
      <c r="H53" s="15"/>
    </row>
    <row r="54" spans="1:8" ht="15" customHeight="1">
      <c r="A54" s="23" t="s">
        <v>39</v>
      </c>
      <c r="B54" s="104"/>
      <c r="C54" s="33" t="s">
        <v>67</v>
      </c>
      <c r="D54" s="39">
        <v>12000</v>
      </c>
      <c r="E54" s="37">
        <v>0</v>
      </c>
      <c r="F54" s="39">
        <f aca="true" t="shared" si="2" ref="F54:F63">D54-E54</f>
        <v>12000</v>
      </c>
      <c r="G54" s="41"/>
      <c r="H54" s="15"/>
    </row>
    <row r="55" spans="1:8" ht="15" customHeight="1">
      <c r="A55" s="23" t="s">
        <v>40</v>
      </c>
      <c r="B55" s="104"/>
      <c r="C55" s="33" t="s">
        <v>68</v>
      </c>
      <c r="D55" s="39">
        <v>9000</v>
      </c>
      <c r="E55" s="37">
        <v>1500</v>
      </c>
      <c r="F55" s="39">
        <f t="shared" si="2"/>
        <v>7500</v>
      </c>
      <c r="G55" s="49"/>
      <c r="H55" s="15"/>
    </row>
    <row r="56" spans="1:8" ht="15" customHeight="1">
      <c r="A56" s="23" t="s">
        <v>41</v>
      </c>
      <c r="B56" s="104"/>
      <c r="C56" s="28" t="s">
        <v>69</v>
      </c>
      <c r="D56" s="39">
        <v>8000</v>
      </c>
      <c r="E56" s="37">
        <v>17050</v>
      </c>
      <c r="F56" s="39">
        <f t="shared" si="2"/>
        <v>-9050</v>
      </c>
      <c r="G56" s="55"/>
      <c r="H56" s="15"/>
    </row>
    <row r="57" spans="1:8" ht="15" customHeight="1">
      <c r="A57" s="23" t="s">
        <v>42</v>
      </c>
      <c r="B57" s="104"/>
      <c r="C57" s="28" t="s">
        <v>70</v>
      </c>
      <c r="D57" s="39">
        <v>2000</v>
      </c>
      <c r="E57" s="37">
        <v>110</v>
      </c>
      <c r="F57" s="39">
        <f t="shared" si="2"/>
        <v>1890</v>
      </c>
      <c r="G57" s="49"/>
      <c r="H57" s="15"/>
    </row>
    <row r="58" spans="1:8" ht="15" customHeight="1">
      <c r="A58" s="23" t="s">
        <v>43</v>
      </c>
      <c r="B58" s="104"/>
      <c r="C58" s="28" t="s">
        <v>81</v>
      </c>
      <c r="D58" s="39">
        <v>13000</v>
      </c>
      <c r="E58" s="37">
        <v>26000</v>
      </c>
      <c r="F58" s="39">
        <f t="shared" si="2"/>
        <v>-13000</v>
      </c>
      <c r="G58" s="55"/>
      <c r="H58" s="15"/>
    </row>
    <row r="59" spans="1:8" ht="15" customHeight="1">
      <c r="A59" s="23" t="s">
        <v>44</v>
      </c>
      <c r="B59" s="104"/>
      <c r="C59" s="28" t="s">
        <v>71</v>
      </c>
      <c r="D59" s="39">
        <v>1000</v>
      </c>
      <c r="E59" s="37">
        <v>0</v>
      </c>
      <c r="F59" s="39">
        <f t="shared" si="2"/>
        <v>1000</v>
      </c>
      <c r="G59" s="55"/>
      <c r="H59" s="15"/>
    </row>
    <row r="60" spans="1:8" ht="15" customHeight="1">
      <c r="A60" s="23" t="s">
        <v>45</v>
      </c>
      <c r="B60" s="104"/>
      <c r="C60" s="28" t="s">
        <v>109</v>
      </c>
      <c r="D60" s="56">
        <v>8000</v>
      </c>
      <c r="E60" s="37">
        <v>470</v>
      </c>
      <c r="F60" s="39">
        <f t="shared" si="2"/>
        <v>7530</v>
      </c>
      <c r="G60" s="55"/>
      <c r="H60" s="15"/>
    </row>
    <row r="61" spans="1:8" ht="15" customHeight="1">
      <c r="A61" s="23" t="s">
        <v>46</v>
      </c>
      <c r="B61" s="104"/>
      <c r="C61" s="28" t="s">
        <v>72</v>
      </c>
      <c r="D61" s="56">
        <v>6000</v>
      </c>
      <c r="E61" s="58">
        <v>4300</v>
      </c>
      <c r="F61" s="39">
        <f t="shared" si="2"/>
        <v>1700</v>
      </c>
      <c r="G61" s="55"/>
      <c r="H61" s="15"/>
    </row>
    <row r="62" spans="1:8" ht="15" customHeight="1">
      <c r="A62" s="23" t="s">
        <v>74</v>
      </c>
      <c r="B62" s="104"/>
      <c r="C62" s="28" t="s">
        <v>63</v>
      </c>
      <c r="D62" s="56">
        <v>71000</v>
      </c>
      <c r="E62" s="58">
        <v>62209</v>
      </c>
      <c r="F62" s="39">
        <f>D62-E62</f>
        <v>8791</v>
      </c>
      <c r="G62" s="55"/>
      <c r="H62" s="15"/>
    </row>
    <row r="63" spans="1:8" ht="15" customHeight="1">
      <c r="A63" s="23" t="s">
        <v>75</v>
      </c>
      <c r="B63" s="104"/>
      <c r="C63" s="28" t="s">
        <v>73</v>
      </c>
      <c r="D63" s="56">
        <v>2000</v>
      </c>
      <c r="E63" s="56">
        <v>0</v>
      </c>
      <c r="F63" s="39">
        <f t="shared" si="2"/>
        <v>2000</v>
      </c>
      <c r="G63" s="55"/>
      <c r="H63" s="15"/>
    </row>
    <row r="64" spans="1:8" ht="15" customHeight="1">
      <c r="A64" s="23"/>
      <c r="B64" s="104"/>
      <c r="C64" s="28"/>
      <c r="D64" s="56"/>
      <c r="E64" s="58"/>
      <c r="F64" s="44"/>
      <c r="G64" s="55"/>
      <c r="H64" s="15"/>
    </row>
    <row r="65" spans="1:8" ht="15" customHeight="1">
      <c r="A65" s="23"/>
      <c r="B65" s="105"/>
      <c r="C65" s="24"/>
      <c r="D65" s="53" t="s">
        <v>77</v>
      </c>
      <c r="E65" s="61" t="s">
        <v>20</v>
      </c>
      <c r="F65" s="54" t="s">
        <v>78</v>
      </c>
      <c r="G65" s="55"/>
      <c r="H65" s="15"/>
    </row>
    <row r="66" spans="1:8" s="2" customFormat="1" ht="15" customHeight="1">
      <c r="A66" s="106" t="s">
        <v>76</v>
      </c>
      <c r="B66" s="107"/>
      <c r="C66" s="34"/>
      <c r="D66" s="56">
        <f>SUM(D53:D63)</f>
        <v>180000</v>
      </c>
      <c r="E66" s="56">
        <f>SUM(E53:E63)</f>
        <v>158766</v>
      </c>
      <c r="F66" s="56">
        <f>D66-E66</f>
        <v>21234</v>
      </c>
      <c r="G66" s="48"/>
      <c r="H66" s="21"/>
    </row>
    <row r="67" spans="1:8" ht="15" customHeight="1">
      <c r="A67" s="23"/>
      <c r="B67" s="34"/>
      <c r="C67" s="34"/>
      <c r="D67" s="45"/>
      <c r="E67" s="58"/>
      <c r="F67" s="44"/>
      <c r="G67" s="93"/>
      <c r="H67" s="15"/>
    </row>
    <row r="68" spans="1:8" ht="15" customHeight="1">
      <c r="A68" s="23"/>
      <c r="B68" s="34"/>
      <c r="C68" s="34"/>
      <c r="D68" s="39"/>
      <c r="E68" s="37"/>
      <c r="F68" s="39"/>
      <c r="G68" s="93"/>
      <c r="H68" s="15"/>
    </row>
    <row r="69" spans="1:8" ht="20.25" customHeight="1">
      <c r="A69" s="23"/>
      <c r="B69" s="108" t="s">
        <v>110</v>
      </c>
      <c r="C69" s="108"/>
      <c r="D69" s="37">
        <v>24000</v>
      </c>
      <c r="F69" s="39"/>
      <c r="G69" s="93"/>
      <c r="H69" s="15"/>
    </row>
    <row r="70" spans="1:8" ht="15" customHeight="1">
      <c r="A70" s="23"/>
      <c r="B70" s="34"/>
      <c r="C70" s="34"/>
      <c r="D70" s="39"/>
      <c r="E70" s="37"/>
      <c r="F70" s="39"/>
      <c r="G70" s="93"/>
      <c r="H70" s="15"/>
    </row>
    <row r="71" spans="1:8" ht="15" customHeight="1">
      <c r="A71" s="101" t="s">
        <v>84</v>
      </c>
      <c r="B71" s="101"/>
      <c r="C71" s="34"/>
      <c r="D71" s="39">
        <v>656247</v>
      </c>
      <c r="E71" s="37">
        <v>492591</v>
      </c>
      <c r="F71" s="39">
        <v>163656</v>
      </c>
      <c r="G71" s="93"/>
      <c r="H71" s="15"/>
    </row>
    <row r="72" spans="1:8" ht="24.75" customHeight="1">
      <c r="A72" s="131" t="s">
        <v>111</v>
      </c>
      <c r="B72" s="131"/>
      <c r="C72" s="35"/>
      <c r="D72" s="94" t="s">
        <v>79</v>
      </c>
      <c r="E72" s="94" t="s">
        <v>80</v>
      </c>
      <c r="F72" s="95">
        <v>163656</v>
      </c>
      <c r="G72" s="74"/>
      <c r="H72" s="15"/>
    </row>
    <row r="73" spans="1:8" ht="15" customHeight="1">
      <c r="A73" s="16"/>
      <c r="B73" s="18"/>
      <c r="C73" s="36"/>
      <c r="D73" s="57"/>
      <c r="E73" s="62"/>
      <c r="F73" s="63"/>
      <c r="G73" s="64"/>
      <c r="H73" s="15"/>
    </row>
    <row r="74" spans="1:8" ht="32.25" customHeight="1">
      <c r="A74" s="102" t="s">
        <v>107</v>
      </c>
      <c r="B74" s="102"/>
      <c r="C74" s="102"/>
      <c r="D74" s="102"/>
      <c r="E74" s="102"/>
      <c r="F74" s="102"/>
      <c r="G74" s="102"/>
      <c r="H74" s="15"/>
    </row>
    <row r="75" spans="1:8" ht="15" customHeight="1">
      <c r="A75" s="130"/>
      <c r="B75" s="97"/>
      <c r="C75" s="97"/>
      <c r="D75" s="97"/>
      <c r="E75" s="97"/>
      <c r="F75" s="97"/>
      <c r="G75" s="97"/>
      <c r="H75" s="15"/>
    </row>
    <row r="76" spans="1:8" ht="15" customHeight="1">
      <c r="A76" s="97"/>
      <c r="B76" s="97"/>
      <c r="C76" s="97"/>
      <c r="D76" s="97"/>
      <c r="E76" s="97"/>
      <c r="F76" s="97"/>
      <c r="G76" s="97"/>
      <c r="H76" s="15"/>
    </row>
    <row r="77" spans="1:8" ht="15" customHeight="1">
      <c r="A77" s="97"/>
      <c r="B77" s="97"/>
      <c r="C77" s="97"/>
      <c r="D77" s="97"/>
      <c r="E77" s="97"/>
      <c r="F77" s="97"/>
      <c r="G77" s="97"/>
      <c r="H77" s="15"/>
    </row>
  </sheetData>
  <sheetProtection/>
  <mergeCells count="31">
    <mergeCell ref="A75:G77"/>
    <mergeCell ref="A72:B72"/>
    <mergeCell ref="A4:B4"/>
    <mergeCell ref="B34:B46"/>
    <mergeCell ref="A9:B9"/>
    <mergeCell ref="A14:B14"/>
    <mergeCell ref="A17:G17"/>
    <mergeCell ref="A5:B5"/>
    <mergeCell ref="A6:B6"/>
    <mergeCell ref="E7:G13"/>
    <mergeCell ref="E14:G15"/>
    <mergeCell ref="A1:H1"/>
    <mergeCell ref="A16:G16"/>
    <mergeCell ref="A15:B15"/>
    <mergeCell ref="E3:G3"/>
    <mergeCell ref="E4:G4"/>
    <mergeCell ref="E5:G5"/>
    <mergeCell ref="A7:B7"/>
    <mergeCell ref="A8:B8"/>
    <mergeCell ref="A49:C49"/>
    <mergeCell ref="A10:B10"/>
    <mergeCell ref="A3:B3"/>
    <mergeCell ref="A31:C31"/>
    <mergeCell ref="A11:B11"/>
    <mergeCell ref="B20:B29"/>
    <mergeCell ref="A12:B12"/>
    <mergeCell ref="A71:B71"/>
    <mergeCell ref="A74:G74"/>
    <mergeCell ref="B53:B65"/>
    <mergeCell ref="A66:B66"/>
    <mergeCell ref="B69:C69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shkps</dc:creator>
  <cp:keywords/>
  <dc:description/>
  <cp:lastModifiedBy>USER</cp:lastModifiedBy>
  <cp:lastPrinted>2013-10-08T08:50:34Z</cp:lastPrinted>
  <dcterms:created xsi:type="dcterms:W3CDTF">2008-11-03T08:31:23Z</dcterms:created>
  <dcterms:modified xsi:type="dcterms:W3CDTF">2013-10-08T09:34:44Z</dcterms:modified>
  <cp:category/>
  <cp:version/>
  <cp:contentType/>
  <cp:contentStatus/>
</cp:coreProperties>
</file>