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790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'菜單'!$A$1:$M$22</definedName>
    <definedName name="_xlnm.Print_Area" localSheetId="0">'菜單'!$A$1:$M$41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<sst xmlns="http://schemas.openxmlformats.org/spreadsheetml/2006/main" count="249" uniqueCount="214">
  <si>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</si>
  <si>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</si>
  <si>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</si>
  <si>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</si>
  <si>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</si>
  <si>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</si>
  <si>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</si>
  <si>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</si>
  <si>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</si>
  <si>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</si>
  <si>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</si>
  <si>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</si>
  <si>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</si>
  <si>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</si>
  <si>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</si>
  <si>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</si>
  <si>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</si>
  <si>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</si>
  <si>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</si>
  <si>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</si>
  <si>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</si>
  <si>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</si>
  <si>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</si>
  <si>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</si>
  <si>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</si>
  <si>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</si>
  <si>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</si>
  <si>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</si>
  <si>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</si>
  <si>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</si>
  <si>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</si>
  <si>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</si>
  <si>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</si>
  <si>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</si>
  <si>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</si>
  <si>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</si>
  <si>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</si>
  <si>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</si>
  <si>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</si>
  <si>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</si>
  <si>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</si>
  <si>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</si>
  <si>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</si>
  <si>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</si>
  <si>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</si>
  <si>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</si>
  <si>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</si>
  <si>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</si>
  <si>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</si>
  <si>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</si>
  <si>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</si>
  <si>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</si>
  <si>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皇佳營養午餐</t>
  </si>
  <si>
    <t>美 味 副 菜</t>
  </si>
  <si>
    <t>湯品</t>
  </si>
  <si>
    <t>全穀根莖類(份)</t>
  </si>
  <si>
    <t>豆魚肉蛋類(份)</t>
  </si>
  <si>
    <t>蔬菜類(份)</t>
  </si>
  <si>
    <t>油脂類(份)</t>
  </si>
  <si>
    <t>水果類</t>
  </si>
  <si>
    <t>熱量                          (大卡)</t>
  </si>
  <si>
    <t>有機蔬菜</t>
  </si>
  <si>
    <t>四</t>
  </si>
  <si>
    <t>五</t>
  </si>
  <si>
    <t>吉園圃</t>
  </si>
  <si>
    <t>一</t>
  </si>
  <si>
    <t>二</t>
  </si>
  <si>
    <t>三</t>
  </si>
  <si>
    <t>4/2</t>
  </si>
  <si>
    <t>4/3</t>
  </si>
  <si>
    <t>4/4</t>
  </si>
  <si>
    <t>4/5</t>
  </si>
  <si>
    <t>4/6</t>
  </si>
  <si>
    <t>彈 性 放 假</t>
  </si>
  <si>
    <t>~ 清 明 節 ~</t>
  </si>
  <si>
    <t>4/9</t>
  </si>
  <si>
    <t>4/10</t>
  </si>
  <si>
    <t>4/13</t>
  </si>
  <si>
    <t>4/12</t>
  </si>
  <si>
    <t>4/30</t>
  </si>
  <si>
    <t>4/16</t>
  </si>
  <si>
    <t>4/17</t>
  </si>
  <si>
    <t>4/19</t>
  </si>
  <si>
    <t>4/20</t>
  </si>
  <si>
    <t>4/23</t>
  </si>
  <si>
    <t>4/24</t>
  </si>
  <si>
    <t>4/26</t>
  </si>
  <si>
    <t>4/27</t>
  </si>
  <si>
    <t>香Q白飯</t>
  </si>
  <si>
    <t>胚芽米飯</t>
  </si>
  <si>
    <t>燕麥飯</t>
  </si>
  <si>
    <t>五穀米飯</t>
  </si>
  <si>
    <t>排骨（滷）</t>
  </si>
  <si>
    <t>芹香彩絲</t>
  </si>
  <si>
    <t>海帶絲五香干絲芹菜（炒）</t>
  </si>
  <si>
    <t>肉丁筍絲（滷）</t>
  </si>
  <si>
    <t>蜜汁豬柳條</t>
  </si>
  <si>
    <t>豬柳條白芝麻（燒）</t>
  </si>
  <si>
    <t>雞丁九層塔薑（煮）</t>
  </si>
  <si>
    <t>無骨雞排</t>
  </si>
  <si>
    <t>雞排（炸）</t>
  </si>
  <si>
    <t>洋蔥雞蛋（炒）</t>
  </si>
  <si>
    <t>洋蔥豬柳紅絲（燒）</t>
  </si>
  <si>
    <t>馬鈴薯紅丁（煮）</t>
  </si>
  <si>
    <t>高麗菜肉片（炒）</t>
  </si>
  <si>
    <t>蒜泥肉片</t>
  </si>
  <si>
    <t>豆芽菜肉片（燙）</t>
  </si>
  <si>
    <t>紅蘿蔔雞蛋（炒）</t>
  </si>
  <si>
    <t>馬鈴薯絞肉（煮）</t>
  </si>
  <si>
    <t>螞蟻上樹</t>
  </si>
  <si>
    <t>冬粉高麗菜絞肉紅絲（炒）</t>
  </si>
  <si>
    <t>塔香海茸</t>
  </si>
  <si>
    <t>筍香什錦</t>
  </si>
  <si>
    <t>味噌湯</t>
  </si>
  <si>
    <t>豆腐柴魚片</t>
  </si>
  <si>
    <t>三絲羹湯</t>
  </si>
  <si>
    <t>三絲羹筍籤木耳紅絲雞蛋</t>
  </si>
  <si>
    <t>什菇豆腐湯</t>
  </si>
  <si>
    <t>豆腐香菇金針菇高麗菜</t>
  </si>
  <si>
    <t>海芽小魚湯</t>
  </si>
  <si>
    <t>海帶芽小魚干薑絲</t>
  </si>
  <si>
    <t>香菇雞湯</t>
  </si>
  <si>
    <t>蘿蔔香菇雞丁</t>
  </si>
  <si>
    <t>田園南瓜湯</t>
  </si>
  <si>
    <t>南瓜紅丁青豆雞蛋</t>
  </si>
  <si>
    <t>海結排骨</t>
  </si>
  <si>
    <t>玉米濃湯</t>
  </si>
  <si>
    <t>海苔丸燒</t>
  </si>
  <si>
    <t>海苔丸三色豆雞蛋（煮）</t>
  </si>
  <si>
    <t>雞丁九層塔（炸）</t>
  </si>
  <si>
    <t>海茸九層塔肉絲（炒）</t>
  </si>
  <si>
    <t>日式雞肉丼（S）</t>
  </si>
  <si>
    <t>雞丁洋蔥（煮）</t>
  </si>
  <si>
    <t>白菜紅片雞蛋（煮）</t>
  </si>
  <si>
    <t>筍片貢丸片紅片（炒）</t>
  </si>
  <si>
    <t>薑絲冬瓜湯</t>
  </si>
  <si>
    <t>冬瓜肉片薑絲</t>
  </si>
  <si>
    <t>玉米粒三色豆雞蛋</t>
  </si>
  <si>
    <t>麵線羹湯</t>
  </si>
  <si>
    <t>紅麵線筍籤紅絲雞蛋肉羹</t>
  </si>
  <si>
    <t>海結排骨湯</t>
  </si>
  <si>
    <t>黃瓜肉片湯</t>
  </si>
  <si>
    <t>黃瓜肉片</t>
  </si>
  <si>
    <t>青木瓜肉片</t>
  </si>
  <si>
    <t>鮮瓜肉片湯</t>
  </si>
  <si>
    <t>香滷排骨（S）</t>
  </si>
  <si>
    <t>古早味滷肉（S）</t>
  </si>
  <si>
    <t>鹽酥雞（S）</t>
  </si>
  <si>
    <t>三杯雞丁（S）</t>
  </si>
  <si>
    <t>茄汁炒蛋（Q）</t>
  </si>
  <si>
    <t>蛋酥白菜（Q）</t>
  </si>
  <si>
    <t>京醬豬柳（Q）</t>
  </si>
  <si>
    <t>回鍋肉片（Q）</t>
  </si>
  <si>
    <t>白醬洋芋</t>
  </si>
  <si>
    <t>紅蘿蔔炒蛋（Q）</t>
  </si>
  <si>
    <t>咖哩肉醬（Q）</t>
  </si>
  <si>
    <t>糙米飯</t>
  </si>
  <si>
    <t>三杯豆干</t>
  </si>
  <si>
    <t>五彩玉米（S）</t>
  </si>
  <si>
    <t>蘑菇炒花椰（S）</t>
  </si>
  <si>
    <t>蔬食日</t>
  </si>
  <si>
    <t>豆干杏鮑菇九層塔薑（炒）</t>
  </si>
  <si>
    <t>玉米粒毛豆紅丁豆薯（煮）</t>
  </si>
  <si>
    <t>花椰菜蘑菇紅片（炒）</t>
  </si>
  <si>
    <t>香Q白飯</t>
  </si>
  <si>
    <t>蔥燒油腐</t>
  </si>
  <si>
    <t>蘿蔔什錦（Q）</t>
  </si>
  <si>
    <t>椰香咖哩（Q）</t>
  </si>
  <si>
    <t>油豆腐紅片蔥（燒）</t>
  </si>
  <si>
    <t>蘿蔔蒟蒻香菇（煮）</t>
  </si>
  <si>
    <t>馬鈴薯紅蘿蔔（煮）</t>
  </si>
  <si>
    <t>五穀米飯</t>
  </si>
  <si>
    <t>紅燒素肚</t>
  </si>
  <si>
    <t>玉米炒蛋（S）</t>
  </si>
  <si>
    <t>西芹什錦（Q）</t>
  </si>
  <si>
    <t>素肚蘿蔔紅蘿蔔（燒）</t>
  </si>
  <si>
    <t>玉米粒雞蛋（炒）</t>
  </si>
  <si>
    <t>西芹木耳豆管蒟蒻 （炒）</t>
  </si>
  <si>
    <t>胚芽米飯</t>
  </si>
  <si>
    <t>糖醋豆包</t>
  </si>
  <si>
    <t>蒸蛋（Q）</t>
  </si>
  <si>
    <t>鮮炒高麗（Q）</t>
  </si>
  <si>
    <t>豆包甜椒洋蔥（燒）</t>
  </si>
  <si>
    <t>雞蛋三色豆（蒸）</t>
  </si>
  <si>
    <t>高麗菜木耳（炒）</t>
  </si>
  <si>
    <t>家常豆腐（S）</t>
  </si>
  <si>
    <t>芋香白菜滷（Q）</t>
  </si>
  <si>
    <t>日式蒸蛋</t>
  </si>
  <si>
    <t>豆腐木耳蔥（煮）</t>
  </si>
  <si>
    <t>白菜芋丁紅片（煮）</t>
  </si>
  <si>
    <t>雞蛋玉米粒魚板絲（蒸）</t>
  </si>
  <si>
    <t>芝麻黑豆干</t>
  </si>
  <si>
    <t>黑豆干芝麻甜椒（燒）</t>
  </si>
  <si>
    <t>毛豆燒百頁</t>
  </si>
  <si>
    <t>百頁豆腐毛豆木耳（燒）</t>
  </si>
  <si>
    <t xml:space="preserve">★本廠全面使用非基因改造黃豆製品及玉米。  ★提供公糧米供餐，4∕26（四）回饋水果一次。   </t>
  </si>
  <si>
    <t>醬燒豬排</t>
  </si>
  <si>
    <t>豬排（燒）</t>
  </si>
  <si>
    <t>肉醬螺旋麵</t>
  </si>
  <si>
    <t>蒜香滷雞腿（S）</t>
  </si>
  <si>
    <t>關東煮（Q）</t>
  </si>
  <si>
    <t>豆沙包</t>
  </si>
  <si>
    <t>雞腿蒜（滷）</t>
  </si>
  <si>
    <t>蘿蔔魚豆腐黑輪丁肉片（煮）</t>
  </si>
  <si>
    <t>豆沙包（蒸）</t>
  </si>
  <si>
    <t>千島香鬆飯</t>
  </si>
  <si>
    <t>海苔肉鬆飯</t>
  </si>
  <si>
    <t>紅豆芋圓湯</t>
  </si>
  <si>
    <t>紅豆芋圓</t>
  </si>
  <si>
    <t>綠豆薏仁湯</t>
  </si>
  <si>
    <t>綠豆薏仁</t>
  </si>
  <si>
    <t>親職日補假一天</t>
  </si>
  <si>
    <t>腰果豆干</t>
  </si>
  <si>
    <t>豆干腰果甜椒（燒）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</si>
</sst>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5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6"/>
      <name val="華康飾藝體W5(P)"/>
      <family val="5"/>
    </font>
    <font>
      <sz val="12"/>
      <name val="王漢宗特圓體繁"/>
      <family val="1"/>
    </font>
    <font>
      <sz val="18"/>
      <name val="華康布丁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6"/>
      <color indexed="10"/>
      <name val="文鼎勘亭流"/>
      <family val="3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2"/>
      <color indexed="12"/>
      <name val="文鼎新藝體"/>
      <family val="3"/>
    </font>
    <font>
      <b/>
      <sz val="16"/>
      <color indexed="12"/>
      <name val="標楷體"/>
      <family val="4"/>
    </font>
    <font>
      <sz val="18"/>
      <color indexed="12"/>
      <name val="華康布丁體"/>
      <family val="3"/>
    </font>
    <font>
      <sz val="6"/>
      <color indexed="12"/>
      <name val="標楷體"/>
      <family val="4"/>
    </font>
    <font>
      <b/>
      <sz val="13"/>
      <color indexed="56"/>
      <name val="微軟正黑體"/>
      <family val="2"/>
    </font>
    <font>
      <b/>
      <sz val="22"/>
      <color indexed="8"/>
      <name val="文鼎ＰＯＰ－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36"/>
      <color rgb="FFFF0000"/>
      <name val="文鼎勘亭流"/>
      <family val="3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b/>
      <sz val="16"/>
      <color rgb="FF0000FF"/>
      <name val="標楷體"/>
      <family val="4"/>
    </font>
    <font>
      <sz val="12"/>
      <color rgb="FF0000FF"/>
      <name val="文鼎新藝體"/>
      <family val="3"/>
    </font>
    <font>
      <sz val="18"/>
      <color rgb="FF0000FF"/>
      <name val="華康布丁體"/>
      <family val="3"/>
    </font>
    <font>
      <sz val="6"/>
      <color rgb="FF0000FF"/>
      <name val="標楷體"/>
      <family val="4"/>
    </font>
    <font>
      <b/>
      <sz val="8"/>
      <name val="新細明體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slantDashDot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medium"/>
      <right style="thin"/>
      <top style="slantDashDot"/>
      <bottom>
        <color indexed="63"/>
      </bottom>
    </border>
    <border>
      <left style="thin"/>
      <right style="thin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>
        <color indexed="8"/>
      </left>
      <right style="thin"/>
      <top style="slantDashDot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slantDashDot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slantDashDot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medium"/>
      <top>
        <color indexed="63"/>
      </top>
      <bottom style="slantDashDot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slantDashDot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slantDashDot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0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2" fillId="0" borderId="10" applyNumberFormat="0" applyFill="0" applyAlignment="0" applyProtection="0"/>
    <xf numFmtId="0" fontId="63" fillId="42" borderId="0" applyNumberFormat="0" applyBorder="0" applyAlignment="0" applyProtection="0"/>
    <xf numFmtId="9" fontId="1" fillId="0" borderId="0" applyFill="0" applyBorder="0" applyAlignment="0" applyProtection="0"/>
    <xf numFmtId="0" fontId="64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12" applyNumberFormat="0" applyFill="0" applyAlignment="0" applyProtection="0"/>
    <xf numFmtId="0" fontId="0" fillId="44" borderId="13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72" fillId="51" borderId="11" applyNumberFormat="0" applyAlignment="0" applyProtection="0"/>
    <xf numFmtId="0" fontId="73" fillId="43" borderId="17" applyNumberFormat="0" applyAlignment="0" applyProtection="0"/>
    <xf numFmtId="0" fontId="74" fillId="52" borderId="18" applyNumberFormat="0" applyAlignment="0" applyProtection="0"/>
    <xf numFmtId="0" fontId="75" fillId="53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25" fillId="26" borderId="19" xfId="0" applyFont="1" applyFill="1" applyBorder="1" applyAlignment="1">
      <alignment/>
    </xf>
    <xf numFmtId="0" fontId="25" fillId="26" borderId="2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179" fontId="25" fillId="26" borderId="23" xfId="0" applyNumberFormat="1" applyFont="1" applyFill="1" applyBorder="1" applyAlignment="1">
      <alignment horizontal="center" vertical="center" wrapText="1"/>
    </xf>
    <xf numFmtId="179" fontId="25" fillId="26" borderId="24" xfId="0" applyNumberFormat="1" applyFont="1" applyFill="1" applyBorder="1" applyAlignment="1">
      <alignment horizontal="center" vertical="center" wrapText="1"/>
    </xf>
    <xf numFmtId="179" fontId="25" fillId="26" borderId="25" xfId="0" applyNumberFormat="1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/>
    </xf>
    <xf numFmtId="0" fontId="22" fillId="54" borderId="0" xfId="0" applyFont="1" applyFill="1" applyAlignment="1">
      <alignment horizontal="center" vertical="center"/>
    </xf>
    <xf numFmtId="0" fontId="22" fillId="54" borderId="0" xfId="0" applyFont="1" applyFill="1" applyAlignment="1">
      <alignment/>
    </xf>
    <xf numFmtId="0" fontId="22" fillId="54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0" fontId="22" fillId="54" borderId="0" xfId="0" applyFont="1" applyFill="1" applyAlignment="1">
      <alignment vertical="center"/>
    </xf>
    <xf numFmtId="176" fontId="22" fillId="54" borderId="0" xfId="0" applyNumberFormat="1" applyFont="1" applyFill="1" applyAlignment="1">
      <alignment vertical="center"/>
    </xf>
    <xf numFmtId="0" fontId="28" fillId="54" borderId="0" xfId="0" applyFont="1" applyFill="1" applyBorder="1" applyAlignment="1">
      <alignment vertical="center"/>
    </xf>
    <xf numFmtId="0" fontId="29" fillId="54" borderId="0" xfId="0" applyFont="1" applyFill="1" applyAlignment="1">
      <alignment/>
    </xf>
    <xf numFmtId="0" fontId="28" fillId="54" borderId="0" xfId="0" applyFont="1" applyFill="1" applyBorder="1" applyAlignment="1">
      <alignment horizontal="center" vertical="center"/>
    </xf>
    <xf numFmtId="0" fontId="29" fillId="54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30" fillId="54" borderId="26" xfId="0" applyFont="1" applyFill="1" applyBorder="1" applyAlignment="1">
      <alignment horizontal="center" vertical="center" shrinkToFit="1"/>
    </xf>
    <xf numFmtId="0" fontId="28" fillId="54" borderId="27" xfId="0" applyFont="1" applyFill="1" applyBorder="1" applyAlignment="1">
      <alignment horizontal="center" vertical="center" shrinkToFit="1"/>
    </xf>
    <xf numFmtId="0" fontId="28" fillId="54" borderId="28" xfId="0" applyFont="1" applyFill="1" applyBorder="1" applyAlignment="1">
      <alignment horizontal="center" vertical="center" shrinkToFit="1"/>
    </xf>
    <xf numFmtId="176" fontId="28" fillId="54" borderId="27" xfId="0" applyNumberFormat="1" applyFont="1" applyFill="1" applyBorder="1" applyAlignment="1">
      <alignment horizontal="center" vertical="center" shrinkToFit="1"/>
    </xf>
    <xf numFmtId="0" fontId="28" fillId="54" borderId="29" xfId="0" applyFont="1" applyFill="1" applyBorder="1" applyAlignment="1">
      <alignment horizontal="center" vertical="center" shrinkToFit="1"/>
    </xf>
    <xf numFmtId="0" fontId="28" fillId="54" borderId="30" xfId="0" applyFont="1" applyFill="1" applyBorder="1" applyAlignment="1">
      <alignment horizontal="center" vertical="center" shrinkToFit="1"/>
    </xf>
    <xf numFmtId="0" fontId="28" fillId="54" borderId="31" xfId="0" applyFont="1" applyFill="1" applyBorder="1" applyAlignment="1">
      <alignment horizontal="center" vertical="center" shrinkToFit="1"/>
    </xf>
    <xf numFmtId="0" fontId="28" fillId="54" borderId="32" xfId="0" applyFont="1" applyFill="1" applyBorder="1" applyAlignment="1">
      <alignment horizontal="center" vertical="center" shrinkToFit="1"/>
    </xf>
    <xf numFmtId="0" fontId="28" fillId="54" borderId="33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vertical="center" shrinkToFit="1"/>
    </xf>
    <xf numFmtId="0" fontId="30" fillId="54" borderId="34" xfId="0" applyFont="1" applyFill="1" applyBorder="1" applyAlignment="1">
      <alignment horizontal="center" vertical="center" shrinkToFit="1"/>
    </xf>
    <xf numFmtId="0" fontId="30" fillId="54" borderId="35" xfId="0" applyFont="1" applyFill="1" applyBorder="1" applyAlignment="1">
      <alignment horizontal="center" vertical="center" shrinkToFit="1"/>
    </xf>
    <xf numFmtId="0" fontId="28" fillId="54" borderId="36" xfId="0" applyFont="1" applyFill="1" applyBorder="1" applyAlignment="1">
      <alignment horizontal="center" vertical="center" shrinkToFit="1"/>
    </xf>
    <xf numFmtId="0" fontId="30" fillId="54" borderId="0" xfId="0" applyFont="1" applyFill="1" applyBorder="1" applyAlignment="1">
      <alignment horizontal="center" vertical="center" shrinkToFit="1"/>
    </xf>
    <xf numFmtId="0" fontId="28" fillId="54" borderId="0" xfId="0" applyFont="1" applyFill="1" applyBorder="1" applyAlignment="1">
      <alignment horizontal="center" vertical="center" shrinkToFit="1"/>
    </xf>
    <xf numFmtId="0" fontId="28" fillId="54" borderId="37" xfId="0" applyFont="1" applyFill="1" applyBorder="1" applyAlignment="1">
      <alignment horizontal="center" vertical="center" shrinkToFit="1"/>
    </xf>
    <xf numFmtId="0" fontId="30" fillId="54" borderId="29" xfId="0" applyFont="1" applyFill="1" applyBorder="1" applyAlignment="1">
      <alignment horizontal="center" vertical="center" shrinkToFit="1"/>
    </xf>
    <xf numFmtId="0" fontId="28" fillId="54" borderId="26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horizontal="center" vertical="center" shrinkToFit="1"/>
    </xf>
    <xf numFmtId="176" fontId="28" fillId="54" borderId="38" xfId="0" applyNumberFormat="1" applyFont="1" applyFill="1" applyBorder="1" applyAlignment="1">
      <alignment horizontal="center" vertical="center" shrinkToFit="1"/>
    </xf>
    <xf numFmtId="176" fontId="28" fillId="54" borderId="39" xfId="0" applyNumberFormat="1" applyFont="1" applyFill="1" applyBorder="1" applyAlignment="1">
      <alignment horizontal="center" vertical="center" shrinkToFit="1"/>
    </xf>
    <xf numFmtId="0" fontId="28" fillId="54" borderId="38" xfId="0" applyFont="1" applyFill="1" applyBorder="1" applyAlignment="1">
      <alignment horizontal="center" vertical="center" shrinkToFit="1"/>
    </xf>
    <xf numFmtId="0" fontId="30" fillId="54" borderId="40" xfId="0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77" fillId="54" borderId="0" xfId="0" applyFont="1" applyFill="1" applyAlignment="1">
      <alignment vertical="center"/>
    </xf>
    <xf numFmtId="0" fontId="77" fillId="54" borderId="41" xfId="0" applyFont="1" applyFill="1" applyBorder="1" applyAlignment="1">
      <alignment vertical="center"/>
    </xf>
    <xf numFmtId="0" fontId="33" fillId="54" borderId="34" xfId="0" applyFont="1" applyFill="1" applyBorder="1" applyAlignment="1">
      <alignment horizontal="center" vertical="center" shrinkToFit="1"/>
    </xf>
    <xf numFmtId="0" fontId="33" fillId="54" borderId="29" xfId="0" applyFont="1" applyFill="1" applyBorder="1" applyAlignment="1">
      <alignment horizontal="center" vertical="center" shrinkToFit="1"/>
    </xf>
    <xf numFmtId="176" fontId="33" fillId="54" borderId="34" xfId="0" applyNumberFormat="1" applyFont="1" applyFill="1" applyBorder="1" applyAlignment="1">
      <alignment horizontal="center" vertical="center" shrinkToFit="1"/>
    </xf>
    <xf numFmtId="176" fontId="33" fillId="54" borderId="42" xfId="0" applyNumberFormat="1" applyFont="1" applyFill="1" applyBorder="1" applyAlignment="1">
      <alignment horizontal="center" vertical="center" shrinkToFit="1"/>
    </xf>
    <xf numFmtId="176" fontId="33" fillId="54" borderId="43" xfId="0" applyNumberFormat="1" applyFont="1" applyFill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shrinkToFit="1"/>
    </xf>
    <xf numFmtId="0" fontId="33" fillId="54" borderId="42" xfId="0" applyFont="1" applyFill="1" applyBorder="1" applyAlignment="1">
      <alignment horizontal="center" vertical="center" shrinkToFit="1"/>
    </xf>
    <xf numFmtId="0" fontId="33" fillId="54" borderId="44" xfId="0" applyFont="1" applyFill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shrinkToFit="1"/>
    </xf>
    <xf numFmtId="49" fontId="29" fillId="55" borderId="45" xfId="0" applyNumberFormat="1" applyFont="1" applyFill="1" applyBorder="1" applyAlignment="1">
      <alignment horizontal="center" vertical="center" shrinkToFit="1"/>
    </xf>
    <xf numFmtId="178" fontId="29" fillId="55" borderId="46" xfId="0" applyNumberFormat="1" applyFont="1" applyFill="1" applyBorder="1" applyAlignment="1">
      <alignment horizontal="center" vertical="center" shrinkToFit="1"/>
    </xf>
    <xf numFmtId="178" fontId="29" fillId="55" borderId="47" xfId="0" applyNumberFormat="1" applyFont="1" applyFill="1" applyBorder="1" applyAlignment="1">
      <alignment horizontal="center" vertical="center" shrinkToFit="1"/>
    </xf>
    <xf numFmtId="178" fontId="29" fillId="55" borderId="48" xfId="0" applyNumberFormat="1" applyFont="1" applyFill="1" applyBorder="1" applyAlignment="1">
      <alignment horizontal="center" vertical="center" shrinkToFit="1"/>
    </xf>
    <xf numFmtId="0" fontId="28" fillId="54" borderId="49" xfId="0" applyFont="1" applyFill="1" applyBorder="1" applyAlignment="1">
      <alignment horizontal="center" vertical="center" shrinkToFit="1"/>
    </xf>
    <xf numFmtId="0" fontId="28" fillId="54" borderId="50" xfId="0" applyFont="1" applyFill="1" applyBorder="1" applyAlignment="1">
      <alignment horizontal="center" vertical="center" shrinkToFit="1"/>
    </xf>
    <xf numFmtId="49" fontId="29" fillId="55" borderId="51" xfId="0" applyNumberFormat="1" applyFont="1" applyFill="1" applyBorder="1" applyAlignment="1">
      <alignment horizontal="center" vertical="center" shrinkToFit="1"/>
    </xf>
    <xf numFmtId="0" fontId="33" fillId="54" borderId="52" xfId="0" applyFont="1" applyFill="1" applyBorder="1" applyAlignment="1">
      <alignment horizontal="center" vertical="center" shrinkToFit="1"/>
    </xf>
    <xf numFmtId="176" fontId="28" fillId="54" borderId="29" xfId="0" applyNumberFormat="1" applyFont="1" applyFill="1" applyBorder="1" applyAlignment="1">
      <alignment horizontal="center" vertical="center" shrinkToFit="1"/>
    </xf>
    <xf numFmtId="0" fontId="28" fillId="54" borderId="29" xfId="74" applyFont="1" applyFill="1" applyBorder="1" applyAlignment="1">
      <alignment horizontal="center" vertical="center" shrinkToFit="1"/>
      <protection/>
    </xf>
    <xf numFmtId="0" fontId="33" fillId="54" borderId="32" xfId="0" applyFont="1" applyFill="1" applyBorder="1" applyAlignment="1">
      <alignment horizontal="center" vertical="center" shrinkToFit="1"/>
    </xf>
    <xf numFmtId="0" fontId="28" fillId="54" borderId="53" xfId="0" applyFont="1" applyFill="1" applyBorder="1" applyAlignment="1">
      <alignment horizontal="center" vertical="center" shrinkToFit="1"/>
    </xf>
    <xf numFmtId="0" fontId="33" fillId="54" borderId="29" xfId="0" applyFont="1" applyFill="1" applyBorder="1" applyAlignment="1">
      <alignment horizontal="center" vertical="center" wrapText="1"/>
    </xf>
    <xf numFmtId="0" fontId="28" fillId="54" borderId="36" xfId="0" applyFont="1" applyFill="1" applyBorder="1" applyAlignment="1">
      <alignment horizontal="center" vertical="center" wrapText="1"/>
    </xf>
    <xf numFmtId="0" fontId="28" fillId="54" borderId="35" xfId="0" applyFont="1" applyFill="1" applyBorder="1" applyAlignment="1">
      <alignment horizontal="center" vertical="center" wrapText="1"/>
    </xf>
    <xf numFmtId="0" fontId="28" fillId="54" borderId="54" xfId="0" applyFont="1" applyFill="1" applyBorder="1" applyAlignment="1">
      <alignment horizontal="center" vertical="center" shrinkToFit="1"/>
    </xf>
    <xf numFmtId="0" fontId="30" fillId="54" borderId="55" xfId="0" applyFont="1" applyFill="1" applyBorder="1" applyAlignment="1">
      <alignment horizontal="center" vertical="center" shrinkToFit="1"/>
    </xf>
    <xf numFmtId="0" fontId="28" fillId="54" borderId="26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33" fillId="54" borderId="57" xfId="75" applyFont="1" applyFill="1" applyBorder="1" applyAlignment="1">
      <alignment horizontal="center" vertical="center" shrinkToFit="1"/>
      <protection/>
    </xf>
    <xf numFmtId="0" fontId="33" fillId="54" borderId="57" xfId="0" applyFont="1" applyFill="1" applyBorder="1" applyAlignment="1">
      <alignment horizontal="center" vertical="center" shrinkToFit="1"/>
    </xf>
    <xf numFmtId="0" fontId="78" fillId="0" borderId="28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/>
    </xf>
    <xf numFmtId="0" fontId="28" fillId="54" borderId="61" xfId="0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wrapText="1"/>
    </xf>
    <xf numFmtId="176" fontId="28" fillId="54" borderId="61" xfId="0" applyNumberFormat="1" applyFont="1" applyFill="1" applyBorder="1" applyAlignment="1">
      <alignment horizontal="center" vertical="center" shrinkToFit="1"/>
    </xf>
    <xf numFmtId="0" fontId="79" fillId="0" borderId="33" xfId="0" applyFont="1" applyFill="1" applyBorder="1" applyAlignment="1">
      <alignment horizontal="center" vertical="center"/>
    </xf>
    <xf numFmtId="0" fontId="28" fillId="54" borderId="62" xfId="0" applyFont="1" applyFill="1" applyBorder="1" applyAlignment="1">
      <alignment horizontal="center" vertical="center" shrinkToFit="1"/>
    </xf>
    <xf numFmtId="0" fontId="78" fillId="0" borderId="42" xfId="0" applyFont="1" applyFill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28" fillId="54" borderId="64" xfId="0" applyFont="1" applyFill="1" applyBorder="1" applyAlignment="1">
      <alignment horizontal="center" vertical="center" wrapText="1"/>
    </xf>
    <xf numFmtId="0" fontId="28" fillId="54" borderId="49" xfId="0" applyFont="1" applyFill="1" applyBorder="1" applyAlignment="1">
      <alignment horizontal="center" vertical="center" wrapText="1"/>
    </xf>
    <xf numFmtId="0" fontId="28" fillId="54" borderId="35" xfId="0" applyFont="1" applyFill="1" applyBorder="1" applyAlignment="1">
      <alignment horizontal="center" vertical="center" wrapText="1"/>
    </xf>
    <xf numFmtId="0" fontId="28" fillId="54" borderId="36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vertical="center"/>
    </xf>
    <xf numFmtId="0" fontId="28" fillId="54" borderId="67" xfId="0" applyFont="1" applyFill="1" applyBorder="1" applyAlignment="1">
      <alignment horizontal="center" vertical="center" wrapText="1"/>
    </xf>
    <xf numFmtId="0" fontId="28" fillId="54" borderId="68" xfId="0" applyFont="1" applyFill="1" applyBorder="1" applyAlignment="1">
      <alignment horizontal="center" vertical="center" wrapText="1"/>
    </xf>
    <xf numFmtId="0" fontId="28" fillId="54" borderId="69" xfId="0" applyFont="1" applyFill="1" applyBorder="1" applyAlignment="1">
      <alignment horizontal="center" vertical="center" wrapText="1"/>
    </xf>
    <xf numFmtId="176" fontId="28" fillId="54" borderId="70" xfId="0" applyNumberFormat="1" applyFont="1" applyFill="1" applyBorder="1" applyAlignment="1">
      <alignment horizontal="center" vertical="center" wrapText="1"/>
    </xf>
    <xf numFmtId="176" fontId="28" fillId="54" borderId="71" xfId="0" applyNumberFormat="1" applyFont="1" applyFill="1" applyBorder="1" applyAlignment="1">
      <alignment horizontal="center" vertical="center" wrapText="1"/>
    </xf>
    <xf numFmtId="176" fontId="28" fillId="54" borderId="72" xfId="0" applyNumberFormat="1" applyFont="1" applyFill="1" applyBorder="1" applyAlignment="1">
      <alignment horizontal="center" vertical="center" wrapText="1"/>
    </xf>
    <xf numFmtId="0" fontId="28" fillId="54" borderId="26" xfId="0" applyFont="1" applyFill="1" applyBorder="1" applyAlignment="1">
      <alignment horizontal="center" vertical="center" wrapText="1"/>
    </xf>
    <xf numFmtId="0" fontId="29" fillId="54" borderId="73" xfId="0" applyFont="1" applyFill="1" applyBorder="1" applyAlignment="1">
      <alignment horizontal="center" vertical="center" wrapText="1"/>
    </xf>
    <xf numFmtId="0" fontId="29" fillId="54" borderId="73" xfId="0" applyFont="1" applyFill="1" applyBorder="1" applyAlignment="1">
      <alignment vertical="center"/>
    </xf>
    <xf numFmtId="0" fontId="28" fillId="54" borderId="55" xfId="0" applyFont="1" applyFill="1" applyBorder="1" applyAlignment="1">
      <alignment horizontal="center" vertical="center" wrapText="1"/>
    </xf>
    <xf numFmtId="0" fontId="28" fillId="54" borderId="37" xfId="0" applyFont="1" applyFill="1" applyBorder="1" applyAlignment="1">
      <alignment horizontal="center" vertical="center" wrapText="1"/>
    </xf>
    <xf numFmtId="176" fontId="28" fillId="54" borderId="74" xfId="0" applyNumberFormat="1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/>
    </xf>
    <xf numFmtId="0" fontId="29" fillId="54" borderId="35" xfId="0" applyFont="1" applyFill="1" applyBorder="1" applyAlignment="1">
      <alignment horizontal="center" vertical="center" wrapText="1"/>
    </xf>
    <xf numFmtId="0" fontId="29" fillId="54" borderId="67" xfId="0" applyFont="1" applyFill="1" applyBorder="1" applyAlignment="1">
      <alignment vertical="center"/>
    </xf>
    <xf numFmtId="0" fontId="29" fillId="54" borderId="64" xfId="0" applyFont="1" applyFill="1" applyBorder="1" applyAlignment="1">
      <alignment horizontal="center" vertical="center" wrapText="1"/>
    </xf>
    <xf numFmtId="0" fontId="29" fillId="54" borderId="77" xfId="0" applyFont="1" applyFill="1" applyBorder="1" applyAlignment="1">
      <alignment vertical="center"/>
    </xf>
    <xf numFmtId="176" fontId="28" fillId="54" borderId="78" xfId="0" applyNumberFormat="1" applyFont="1" applyFill="1" applyBorder="1" applyAlignment="1">
      <alignment horizontal="center" vertical="center" wrapText="1"/>
    </xf>
    <xf numFmtId="0" fontId="19" fillId="54" borderId="43" xfId="0" applyFont="1" applyFill="1" applyBorder="1" applyAlignment="1">
      <alignment horizontal="center" vertical="center" wrapText="1" shrinkToFit="1"/>
    </xf>
    <xf numFmtId="0" fontId="19" fillId="54" borderId="79" xfId="0" applyFont="1" applyFill="1" applyBorder="1" applyAlignment="1">
      <alignment horizontal="center" vertical="center" wrapText="1" shrinkToFit="1"/>
    </xf>
    <xf numFmtId="0" fontId="19" fillId="0" borderId="65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vertical="center"/>
    </xf>
    <xf numFmtId="0" fontId="19" fillId="0" borderId="84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29" fillId="54" borderId="34" xfId="0" applyFont="1" applyFill="1" applyBorder="1" applyAlignment="1">
      <alignment horizontal="center" vertical="center" wrapText="1"/>
    </xf>
    <xf numFmtId="0" fontId="29" fillId="54" borderId="27" xfId="0" applyFont="1" applyFill="1" applyBorder="1" applyAlignment="1">
      <alignment vertical="center"/>
    </xf>
    <xf numFmtId="0" fontId="29" fillId="54" borderId="76" xfId="0" applyFont="1" applyFill="1" applyBorder="1" applyAlignment="1">
      <alignment vertical="center"/>
    </xf>
    <xf numFmtId="0" fontId="29" fillId="54" borderId="49" xfId="0" applyFont="1" applyFill="1" applyBorder="1" applyAlignment="1">
      <alignment vertical="center"/>
    </xf>
    <xf numFmtId="176" fontId="28" fillId="56" borderId="86" xfId="0" applyNumberFormat="1" applyFont="1" applyFill="1" applyBorder="1" applyAlignment="1">
      <alignment horizontal="center" vertical="center" wrapText="1"/>
    </xf>
    <xf numFmtId="176" fontId="28" fillId="56" borderId="87" xfId="0" applyNumberFormat="1" applyFont="1" applyFill="1" applyBorder="1" applyAlignment="1">
      <alignment horizontal="center" vertical="center" wrapText="1"/>
    </xf>
    <xf numFmtId="0" fontId="28" fillId="56" borderId="88" xfId="0" applyFont="1" applyFill="1" applyBorder="1" applyAlignment="1">
      <alignment horizontal="center" vertical="center" wrapText="1"/>
    </xf>
    <xf numFmtId="0" fontId="28" fillId="56" borderId="62" xfId="0" applyFont="1" applyFill="1" applyBorder="1" applyAlignment="1">
      <alignment horizontal="center" vertical="center" wrapText="1"/>
    </xf>
    <xf numFmtId="0" fontId="31" fillId="56" borderId="89" xfId="0" applyFont="1" applyFill="1" applyBorder="1" applyAlignment="1">
      <alignment horizontal="center" vertical="center" shrinkToFit="1"/>
    </xf>
    <xf numFmtId="0" fontId="31" fillId="44" borderId="90" xfId="0" applyFont="1" applyFill="1" applyBorder="1" applyAlignment="1">
      <alignment horizontal="center" vertical="center" shrinkToFit="1"/>
    </xf>
    <xf numFmtId="0" fontId="19" fillId="0" borderId="69" xfId="0" applyFont="1" applyFill="1" applyBorder="1" applyAlignment="1">
      <alignment horizontal="center" vertical="center"/>
    </xf>
    <xf numFmtId="0" fontId="22" fillId="56" borderId="91" xfId="0" applyFont="1" applyFill="1" applyBorder="1" applyAlignment="1">
      <alignment horizontal="center" vertical="center" wrapText="1"/>
    </xf>
    <xf numFmtId="0" fontId="22" fillId="44" borderId="92" xfId="0" applyFont="1" applyFill="1" applyBorder="1" applyAlignment="1">
      <alignment horizontal="center" vertical="center"/>
    </xf>
    <xf numFmtId="0" fontId="31" fillId="44" borderId="88" xfId="0" applyFont="1" applyFill="1" applyBorder="1" applyAlignment="1">
      <alignment horizontal="center" vertical="center" wrapText="1"/>
    </xf>
    <xf numFmtId="0" fontId="31" fillId="44" borderId="24" xfId="0" applyFont="1" applyFill="1" applyBorder="1" applyAlignment="1">
      <alignment horizontal="center" vertical="center"/>
    </xf>
    <xf numFmtId="0" fontId="31" fillId="56" borderId="88" xfId="0" applyFont="1" applyFill="1" applyBorder="1" applyAlignment="1">
      <alignment horizontal="center" vertical="center" shrinkToFit="1"/>
    </xf>
    <xf numFmtId="0" fontId="31" fillId="44" borderId="24" xfId="0" applyFont="1" applyFill="1" applyBorder="1" applyAlignment="1">
      <alignment horizontal="center" vertical="center" shrinkToFit="1"/>
    </xf>
    <xf numFmtId="0" fontId="31" fillId="56" borderId="93" xfId="0" applyFont="1" applyFill="1" applyBorder="1" applyAlignment="1">
      <alignment horizontal="center" vertical="center" shrinkToFit="1"/>
    </xf>
    <xf numFmtId="0" fontId="31" fillId="44" borderId="89" xfId="0" applyFont="1" applyFill="1" applyBorder="1" applyAlignment="1">
      <alignment horizontal="center" vertical="center" shrinkToFit="1"/>
    </xf>
    <xf numFmtId="0" fontId="31" fillId="44" borderId="94" xfId="0" applyFont="1" applyFill="1" applyBorder="1" applyAlignment="1">
      <alignment horizontal="center" vertical="center" shrinkToFit="1"/>
    </xf>
    <xf numFmtId="0" fontId="29" fillId="56" borderId="88" xfId="0" applyFont="1" applyFill="1" applyBorder="1" applyAlignment="1">
      <alignment horizontal="center" vertical="center" wrapText="1"/>
    </xf>
    <xf numFmtId="0" fontId="29" fillId="44" borderId="24" xfId="0" applyFont="1" applyFill="1" applyBorder="1" applyAlignment="1">
      <alignment horizontal="center" vertical="center"/>
    </xf>
    <xf numFmtId="0" fontId="80" fillId="0" borderId="95" xfId="0" applyFont="1" applyFill="1" applyBorder="1" applyAlignment="1">
      <alignment horizontal="center" vertical="center" wrapText="1"/>
    </xf>
    <xf numFmtId="0" fontId="80" fillId="0" borderId="96" xfId="0" applyFont="1" applyFill="1" applyBorder="1" applyAlignment="1">
      <alignment horizontal="center" vertical="center" wrapText="1"/>
    </xf>
    <xf numFmtId="0" fontId="80" fillId="0" borderId="97" xfId="0" applyFont="1" applyFill="1" applyBorder="1" applyAlignment="1">
      <alignment horizontal="center" vertical="center" wrapText="1"/>
    </xf>
    <xf numFmtId="0" fontId="80" fillId="0" borderId="98" xfId="0" applyFont="1" applyFill="1" applyBorder="1" applyAlignment="1">
      <alignment horizontal="center" vertical="center" wrapText="1"/>
    </xf>
    <xf numFmtId="0" fontId="80" fillId="0" borderId="99" xfId="0" applyFont="1" applyFill="1" applyBorder="1" applyAlignment="1">
      <alignment horizontal="center" vertical="center" wrapText="1"/>
    </xf>
    <xf numFmtId="0" fontId="80" fillId="0" borderId="100" xfId="0" applyFont="1" applyFill="1" applyBorder="1" applyAlignment="1">
      <alignment horizontal="center" vertical="center" wrapText="1"/>
    </xf>
    <xf numFmtId="0" fontId="29" fillId="54" borderId="26" xfId="0" applyFont="1" applyFill="1" applyBorder="1" applyAlignment="1">
      <alignment horizontal="center" vertical="center" wrapText="1"/>
    </xf>
    <xf numFmtId="0" fontId="80" fillId="0" borderId="101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102" xfId="0" applyFont="1" applyFill="1" applyBorder="1" applyAlignment="1">
      <alignment horizontal="center" vertical="center" wrapText="1"/>
    </xf>
    <xf numFmtId="0" fontId="80" fillId="0" borderId="103" xfId="0" applyFont="1" applyFill="1" applyBorder="1" applyAlignment="1">
      <alignment horizontal="center" vertical="center" wrapText="1"/>
    </xf>
    <xf numFmtId="0" fontId="80" fillId="0" borderId="104" xfId="0" applyFont="1" applyFill="1" applyBorder="1" applyAlignment="1">
      <alignment horizontal="center" vertical="center" wrapText="1"/>
    </xf>
    <xf numFmtId="0" fontId="80" fillId="0" borderId="105" xfId="0" applyFont="1" applyFill="1" applyBorder="1" applyAlignment="1">
      <alignment horizontal="center" vertical="center" wrapText="1"/>
    </xf>
    <xf numFmtId="0" fontId="29" fillId="54" borderId="36" xfId="0" applyFont="1" applyFill="1" applyBorder="1" applyAlignment="1">
      <alignment horizontal="center" vertical="center" wrapText="1"/>
    </xf>
    <xf numFmtId="0" fontId="28" fillId="54" borderId="73" xfId="0" applyFont="1" applyFill="1" applyBorder="1" applyAlignment="1">
      <alignment horizontal="center" vertical="center" wrapText="1"/>
    </xf>
    <xf numFmtId="0" fontId="28" fillId="54" borderId="77" xfId="0" applyFont="1" applyFill="1" applyBorder="1" applyAlignment="1">
      <alignment horizontal="center" vertical="center" wrapText="1"/>
    </xf>
    <xf numFmtId="176" fontId="28" fillId="54" borderId="106" xfId="0" applyNumberFormat="1" applyFont="1" applyFill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54" borderId="59" xfId="0" applyFont="1" applyFill="1" applyBorder="1" applyAlignment="1">
      <alignment horizontal="center" vertical="center" wrapText="1"/>
    </xf>
    <xf numFmtId="0" fontId="28" fillId="54" borderId="62" xfId="0" applyFont="1" applyFill="1" applyBorder="1" applyAlignment="1">
      <alignment horizontal="center" vertical="center" wrapText="1"/>
    </xf>
    <xf numFmtId="176" fontId="28" fillId="54" borderId="107" xfId="0" applyNumberFormat="1" applyFont="1" applyFill="1" applyBorder="1" applyAlignment="1">
      <alignment horizontal="center" vertical="center" wrapText="1"/>
    </xf>
    <xf numFmtId="176" fontId="28" fillId="54" borderId="108" xfId="0" applyNumberFormat="1" applyFont="1" applyFill="1" applyBorder="1" applyAlignment="1">
      <alignment horizontal="center" vertical="center" wrapText="1"/>
    </xf>
    <xf numFmtId="0" fontId="81" fillId="54" borderId="95" xfId="0" applyFont="1" applyFill="1" applyBorder="1" applyAlignment="1">
      <alignment horizontal="center" vertical="center" wrapText="1"/>
    </xf>
    <xf numFmtId="0" fontId="81" fillId="54" borderId="96" xfId="0" applyFont="1" applyFill="1" applyBorder="1" applyAlignment="1">
      <alignment horizontal="center" vertical="center" wrapText="1"/>
    </xf>
    <xf numFmtId="0" fontId="81" fillId="54" borderId="97" xfId="0" applyFont="1" applyFill="1" applyBorder="1" applyAlignment="1">
      <alignment horizontal="center" vertical="center" wrapText="1"/>
    </xf>
    <xf numFmtId="0" fontId="81" fillId="54" borderId="98" xfId="0" applyFont="1" applyFill="1" applyBorder="1" applyAlignment="1">
      <alignment horizontal="center" vertical="center" wrapText="1"/>
    </xf>
    <xf numFmtId="0" fontId="81" fillId="54" borderId="99" xfId="0" applyFont="1" applyFill="1" applyBorder="1" applyAlignment="1">
      <alignment horizontal="center" vertical="center" wrapText="1"/>
    </xf>
    <xf numFmtId="0" fontId="81" fillId="54" borderId="100" xfId="0" applyFont="1" applyFill="1" applyBorder="1" applyAlignment="1">
      <alignment horizontal="center" vertical="center" wrapText="1"/>
    </xf>
    <xf numFmtId="0" fontId="29" fillId="54" borderId="109" xfId="0" applyFont="1" applyFill="1" applyBorder="1" applyAlignment="1">
      <alignment horizontal="center" vertical="center" wrapText="1"/>
    </xf>
    <xf numFmtId="0" fontId="29" fillId="54" borderId="110" xfId="0" applyFont="1" applyFill="1" applyBorder="1" applyAlignment="1">
      <alignment vertical="center"/>
    </xf>
    <xf numFmtId="0" fontId="26" fillId="0" borderId="111" xfId="0" applyFont="1" applyFill="1" applyBorder="1" applyAlignment="1">
      <alignment horizontal="center" vertical="center" wrapText="1"/>
    </xf>
    <xf numFmtId="0" fontId="26" fillId="0" borderId="112" xfId="0" applyFont="1" applyFill="1" applyBorder="1" applyAlignment="1">
      <alignment horizontal="center" vertical="center" wrapText="1"/>
    </xf>
    <xf numFmtId="0" fontId="82" fillId="54" borderId="34" xfId="0" applyFont="1" applyFill="1" applyBorder="1" applyAlignment="1">
      <alignment horizontal="center" vertical="center" shrinkToFit="1"/>
    </xf>
    <xf numFmtId="176" fontId="83" fillId="54" borderId="38" xfId="0" applyNumberFormat="1" applyFont="1" applyFill="1" applyBorder="1" applyAlignment="1">
      <alignment horizontal="center" vertical="center" shrinkToFi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Book1" xfId="74"/>
    <cellStyle name="一般_Book1_9月菜單表格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Percent" xfId="82"/>
    <cellStyle name="計算方式" xfId="83"/>
    <cellStyle name="Currency" xfId="84"/>
    <cellStyle name="Currency [0]" xfId="85"/>
    <cellStyle name="連結的儲存格" xfId="86"/>
    <cellStyle name="備註" xfId="87"/>
    <cellStyle name="Hyperlink" xfId="88"/>
    <cellStyle name="說明文字" xfId="89"/>
    <cellStyle name="輔色1" xfId="90"/>
    <cellStyle name="輔色2" xfId="91"/>
    <cellStyle name="輔色3" xfId="92"/>
    <cellStyle name="輔色4" xfId="93"/>
    <cellStyle name="輔色5" xfId="94"/>
    <cellStyle name="輔色6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85725</xdr:rowOff>
    </xdr:from>
    <xdr:to>
      <xdr:col>12</xdr:col>
      <xdr:colOff>123825</xdr:colOff>
      <xdr:row>1</xdr:row>
      <xdr:rowOff>352425</xdr:rowOff>
    </xdr:to>
    <xdr:sp>
      <xdr:nvSpPr>
        <xdr:cNvPr id="1" name="文字方塊 12"/>
        <xdr:cNvSpPr txBox="1">
          <a:spLocks noChangeArrowheads="1"/>
        </xdr:cNvSpPr>
      </xdr:nvSpPr>
      <xdr:spPr>
        <a:xfrm>
          <a:off x="6762750" y="657225"/>
          <a:ext cx="180975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1" i="0" u="none" baseline="0">
              <a:solidFill>
                <a:srgbClr val="003366"/>
              </a:solidFill>
            </a:rPr>
            <a:t>營養師 劉容均</a:t>
          </a:r>
        </a:p>
      </xdr:txBody>
    </xdr:sp>
    <xdr:clientData/>
  </xdr:twoCellAnchor>
  <xdr:twoCellAnchor>
    <xdr:from>
      <xdr:col>3</xdr:col>
      <xdr:colOff>571500</xdr:colOff>
      <xdr:row>0</xdr:row>
      <xdr:rowOff>180975</xdr:rowOff>
    </xdr:from>
    <xdr:to>
      <xdr:col>10</xdr:col>
      <xdr:colOff>76200</xdr:colOff>
      <xdr:row>1</xdr:row>
      <xdr:rowOff>38100</xdr:rowOff>
    </xdr:to>
    <xdr:sp>
      <xdr:nvSpPr>
        <xdr:cNvPr id="2" name="文字方塊 13"/>
        <xdr:cNvSpPr txBox="1">
          <a:spLocks noChangeArrowheads="1"/>
        </xdr:cNvSpPr>
      </xdr:nvSpPr>
      <xdr:spPr>
        <a:xfrm>
          <a:off x="3467100" y="180975"/>
          <a:ext cx="47148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文山國小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107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年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4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月 菜 單</a:t>
          </a:r>
        </a:p>
      </xdr:txBody>
    </xdr:sp>
    <xdr:clientData/>
  </xdr:twoCellAnchor>
  <xdr:twoCellAnchor editAs="oneCell">
    <xdr:from>
      <xdr:col>2</xdr:col>
      <xdr:colOff>1666875</xdr:colOff>
      <xdr:row>1</xdr:row>
      <xdr:rowOff>238125</xdr:rowOff>
    </xdr:from>
    <xdr:to>
      <xdr:col>4</xdr:col>
      <xdr:colOff>114300</xdr:colOff>
      <xdr:row>2</xdr:row>
      <xdr:rowOff>76200</xdr:rowOff>
    </xdr:to>
    <xdr:pic>
      <xdr:nvPicPr>
        <xdr:cNvPr id="3" name="圖片 13" descr="14756364551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09625"/>
          <a:ext cx="1781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</xdr:row>
      <xdr:rowOff>257175</xdr:rowOff>
    </xdr:from>
    <xdr:to>
      <xdr:col>5</xdr:col>
      <xdr:colOff>238125</xdr:colOff>
      <xdr:row>2</xdr:row>
      <xdr:rowOff>95250</xdr:rowOff>
    </xdr:to>
    <xdr:pic>
      <xdr:nvPicPr>
        <xdr:cNvPr id="4" name="圖片 13" descr="14756364551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828675"/>
          <a:ext cx="1790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39</xdr:row>
      <xdr:rowOff>66675</xdr:rowOff>
    </xdr:from>
    <xdr:to>
      <xdr:col>13</xdr:col>
      <xdr:colOff>0</xdr:colOff>
      <xdr:row>40</xdr:row>
      <xdr:rowOff>238125</xdr:rowOff>
    </xdr:to>
    <xdr:pic>
      <xdr:nvPicPr>
        <xdr:cNvPr id="5" name="圖片 6" descr="0600618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9715500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7</xdr:row>
      <xdr:rowOff>133350</xdr:rowOff>
    </xdr:from>
    <xdr:to>
      <xdr:col>4</xdr:col>
      <xdr:colOff>981075</xdr:colOff>
      <xdr:row>9</xdr:row>
      <xdr:rowOff>161925</xdr:rowOff>
    </xdr:to>
    <xdr:pic>
      <xdr:nvPicPr>
        <xdr:cNvPr id="6" name="圖片 8" descr="兒童節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2352675"/>
          <a:ext cx="2019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15" zoomScaleSheetLayoutView="115" workbookViewId="0" topLeftCell="A31">
      <selection activeCell="D43" sqref="D43"/>
    </sheetView>
  </sheetViews>
  <sheetFormatPr defaultColWidth="9.00390625" defaultRowHeight="16.5"/>
  <cols>
    <col min="1" max="1" width="4.50390625" style="23" customWidth="1"/>
    <col min="2" max="2" width="11.625" style="24" customWidth="1"/>
    <col min="3" max="5" width="21.875" style="34" customWidth="1"/>
    <col min="6" max="6" width="4.25390625" style="21" customWidth="1"/>
    <col min="7" max="7" width="13.625" style="43" customWidth="1"/>
    <col min="8" max="12" width="2.25390625" style="18" customWidth="1"/>
    <col min="13" max="13" width="3.25390625" style="19" customWidth="1"/>
    <col min="14" max="16384" width="9.00390625" style="15" customWidth="1"/>
  </cols>
  <sheetData>
    <row r="1" spans="1:13" ht="45" customHeight="1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1" customHeight="1">
      <c r="A3" s="142" t="s">
        <v>0</v>
      </c>
      <c r="B3" s="144" t="s">
        <v>1</v>
      </c>
      <c r="C3" s="146" t="s">
        <v>2</v>
      </c>
      <c r="D3" s="148" t="s">
        <v>53</v>
      </c>
      <c r="E3" s="149"/>
      <c r="F3" s="151" t="s">
        <v>4</v>
      </c>
      <c r="G3" s="139" t="s">
        <v>54</v>
      </c>
      <c r="H3" s="137" t="s">
        <v>55</v>
      </c>
      <c r="I3" s="137" t="s">
        <v>56</v>
      </c>
      <c r="J3" s="137" t="s">
        <v>57</v>
      </c>
      <c r="K3" s="137" t="s">
        <v>58</v>
      </c>
      <c r="L3" s="137" t="s">
        <v>59</v>
      </c>
      <c r="M3" s="135" t="s">
        <v>60</v>
      </c>
    </row>
    <row r="4" spans="1:13" ht="13.5" customHeight="1" thickBot="1">
      <c r="A4" s="143"/>
      <c r="B4" s="145"/>
      <c r="C4" s="147"/>
      <c r="D4" s="150"/>
      <c r="E4" s="140"/>
      <c r="F4" s="152"/>
      <c r="G4" s="140"/>
      <c r="H4" s="138"/>
      <c r="I4" s="138"/>
      <c r="J4" s="138"/>
      <c r="K4" s="138"/>
      <c r="L4" s="138"/>
      <c r="M4" s="136"/>
    </row>
    <row r="5" spans="1:13" ht="24" customHeight="1">
      <c r="A5" s="60" t="s">
        <v>68</v>
      </c>
      <c r="B5" s="78" t="s">
        <v>156</v>
      </c>
      <c r="C5" s="52" t="s">
        <v>157</v>
      </c>
      <c r="D5" s="79" t="s">
        <v>158</v>
      </c>
      <c r="E5" s="80" t="s">
        <v>159</v>
      </c>
      <c r="F5" s="159" t="s">
        <v>64</v>
      </c>
      <c r="G5" s="38" t="s">
        <v>113</v>
      </c>
      <c r="H5" s="107">
        <v>5.7</v>
      </c>
      <c r="I5" s="107">
        <v>2.3</v>
      </c>
      <c r="J5" s="107">
        <v>2</v>
      </c>
      <c r="K5" s="107">
        <v>2.7</v>
      </c>
      <c r="L5" s="42"/>
      <c r="M5" s="169">
        <f>H5*70+I5*75+J5*25+K5*45+L5:L5*60</f>
        <v>743</v>
      </c>
    </row>
    <row r="6" spans="1:13" s="16" customFormat="1" ht="13.5" customHeight="1">
      <c r="A6" s="62" t="s">
        <v>65</v>
      </c>
      <c r="B6" s="91" t="s">
        <v>160</v>
      </c>
      <c r="C6" s="30" t="s">
        <v>161</v>
      </c>
      <c r="D6" s="69" t="s">
        <v>162</v>
      </c>
      <c r="E6" s="30" t="s">
        <v>163</v>
      </c>
      <c r="F6" s="159"/>
      <c r="G6" s="39" t="s">
        <v>114</v>
      </c>
      <c r="H6" s="107"/>
      <c r="I6" s="107"/>
      <c r="J6" s="107"/>
      <c r="K6" s="107"/>
      <c r="L6" s="77"/>
      <c r="M6" s="169"/>
    </row>
    <row r="7" spans="1:13" ht="24" customHeight="1">
      <c r="A7" s="60" t="s">
        <v>69</v>
      </c>
      <c r="B7" s="153" t="s">
        <v>211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</row>
    <row r="8" spans="1:13" s="16" customFormat="1" ht="13.5" customHeight="1">
      <c r="A8" s="62" t="s">
        <v>66</v>
      </c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1:13" ht="31.5" customHeight="1">
      <c r="A9" s="60" t="s">
        <v>70</v>
      </c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7"/>
    </row>
    <row r="10" spans="1:13" s="16" customFormat="1" ht="13.5" customHeight="1">
      <c r="A10" s="62" t="s">
        <v>67</v>
      </c>
      <c r="B10" s="178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80"/>
    </row>
    <row r="11" spans="1:13" ht="12.75" customHeight="1">
      <c r="A11" s="60" t="s">
        <v>71</v>
      </c>
      <c r="B11" s="153" t="s">
        <v>74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5"/>
    </row>
    <row r="12" spans="1:13" s="16" customFormat="1" ht="12.75" customHeight="1">
      <c r="A12" s="62" t="s">
        <v>62</v>
      </c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</row>
    <row r="13" spans="1:13" ht="12.75" customHeight="1">
      <c r="A13" s="60" t="s">
        <v>72</v>
      </c>
      <c r="B13" s="153" t="s">
        <v>73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5"/>
    </row>
    <row r="14" spans="1:13" s="16" customFormat="1" ht="12.75" customHeight="1" thickBot="1">
      <c r="A14" s="61" t="s">
        <v>63</v>
      </c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5"/>
    </row>
    <row r="15" spans="1:13" ht="25.5" customHeight="1">
      <c r="A15" s="60" t="s">
        <v>75</v>
      </c>
      <c r="B15" s="82" t="s">
        <v>164</v>
      </c>
      <c r="C15" s="72" t="s">
        <v>165</v>
      </c>
      <c r="D15" s="51" t="s">
        <v>166</v>
      </c>
      <c r="E15" s="54" t="s">
        <v>167</v>
      </c>
      <c r="F15" s="159" t="s">
        <v>64</v>
      </c>
      <c r="G15" s="41" t="s">
        <v>207</v>
      </c>
      <c r="H15" s="167">
        <v>5.6</v>
      </c>
      <c r="I15" s="107">
        <v>2.4</v>
      </c>
      <c r="J15" s="107">
        <v>2</v>
      </c>
      <c r="K15" s="107">
        <v>2.5</v>
      </c>
      <c r="L15" s="107"/>
      <c r="M15" s="169">
        <f>H15*70+I15*75+J15*25+K15*45+L15:L15*60</f>
        <v>734.5</v>
      </c>
    </row>
    <row r="16" spans="1:13" s="16" customFormat="1" ht="13.5" customHeight="1">
      <c r="A16" s="62" t="s">
        <v>65</v>
      </c>
      <c r="B16" s="81" t="s">
        <v>160</v>
      </c>
      <c r="C16" s="26" t="s">
        <v>168</v>
      </c>
      <c r="D16" s="26" t="s">
        <v>169</v>
      </c>
      <c r="E16" s="28" t="s">
        <v>170</v>
      </c>
      <c r="F16" s="166"/>
      <c r="G16" s="26" t="s">
        <v>208</v>
      </c>
      <c r="H16" s="168"/>
      <c r="I16" s="98"/>
      <c r="J16" s="98"/>
      <c r="K16" s="98"/>
      <c r="L16" s="98"/>
      <c r="M16" s="170"/>
    </row>
    <row r="17" spans="1:13" ht="24" customHeight="1">
      <c r="A17" s="60" t="s">
        <v>76</v>
      </c>
      <c r="B17" s="127" t="s">
        <v>89</v>
      </c>
      <c r="C17" s="55" t="s">
        <v>145</v>
      </c>
      <c r="D17" s="56" t="s">
        <v>149</v>
      </c>
      <c r="E17" s="51" t="s">
        <v>93</v>
      </c>
      <c r="F17" s="117" t="s">
        <v>61</v>
      </c>
      <c r="G17" s="25" t="s">
        <v>126</v>
      </c>
      <c r="H17" s="102">
        <v>5.5</v>
      </c>
      <c r="I17" s="97">
        <v>2.4</v>
      </c>
      <c r="J17" s="97">
        <v>2</v>
      </c>
      <c r="K17" s="97">
        <v>2.5</v>
      </c>
      <c r="L17" s="97"/>
      <c r="M17" s="112">
        <f>H17*70+I17*75+J17*25+K17*45+L17:L17*60</f>
        <v>727.5</v>
      </c>
    </row>
    <row r="18" spans="1:13" s="16" customFormat="1" ht="13.5" customHeight="1">
      <c r="A18" s="62" t="s">
        <v>66</v>
      </c>
      <c r="B18" s="141"/>
      <c r="C18" s="28" t="s">
        <v>92</v>
      </c>
      <c r="D18" s="26" t="s">
        <v>101</v>
      </c>
      <c r="E18" s="26" t="s">
        <v>94</v>
      </c>
      <c r="F18" s="118"/>
      <c r="G18" s="37" t="s">
        <v>137</v>
      </c>
      <c r="H18" s="103"/>
      <c r="I18" s="98"/>
      <c r="J18" s="98"/>
      <c r="K18" s="98"/>
      <c r="L18" s="98"/>
      <c r="M18" s="112"/>
    </row>
    <row r="19" spans="1:13" ht="24" customHeight="1">
      <c r="A19" s="60" t="s">
        <v>78</v>
      </c>
      <c r="B19" s="123" t="s">
        <v>205</v>
      </c>
      <c r="C19" s="55" t="s">
        <v>146</v>
      </c>
      <c r="D19" s="51" t="s">
        <v>150</v>
      </c>
      <c r="E19" s="51" t="s">
        <v>191</v>
      </c>
      <c r="F19" s="131" t="s">
        <v>61</v>
      </c>
      <c r="G19" s="35" t="s">
        <v>119</v>
      </c>
      <c r="H19" s="97">
        <v>5.6</v>
      </c>
      <c r="I19" s="97">
        <v>2.3</v>
      </c>
      <c r="J19" s="97">
        <v>2</v>
      </c>
      <c r="K19" s="97">
        <v>2.7</v>
      </c>
      <c r="L19" s="97"/>
      <c r="M19" s="112">
        <f>H19*70+I19*75+J19*25+K19*45+L19:L19*60</f>
        <v>736</v>
      </c>
    </row>
    <row r="20" spans="1:13" s="16" customFormat="1" ht="13.5" customHeight="1">
      <c r="A20" s="62" t="s">
        <v>62</v>
      </c>
      <c r="B20" s="124"/>
      <c r="C20" s="28" t="s">
        <v>95</v>
      </c>
      <c r="D20" s="26" t="s">
        <v>133</v>
      </c>
      <c r="E20" s="26" t="s">
        <v>192</v>
      </c>
      <c r="F20" s="132"/>
      <c r="G20" s="26" t="s">
        <v>120</v>
      </c>
      <c r="H20" s="98"/>
      <c r="I20" s="98"/>
      <c r="J20" s="98"/>
      <c r="K20" s="98"/>
      <c r="L20" s="98"/>
      <c r="M20" s="112"/>
    </row>
    <row r="21" spans="1:13" ht="24" customHeight="1">
      <c r="A21" s="60" t="s">
        <v>77</v>
      </c>
      <c r="B21" s="129" t="s">
        <v>90</v>
      </c>
      <c r="C21" s="70" t="s">
        <v>147</v>
      </c>
      <c r="D21" s="52" t="s">
        <v>151</v>
      </c>
      <c r="E21" s="51" t="s">
        <v>109</v>
      </c>
      <c r="F21" s="159" t="s">
        <v>61</v>
      </c>
      <c r="G21" s="41" t="s">
        <v>135</v>
      </c>
      <c r="H21" s="97">
        <v>5.6</v>
      </c>
      <c r="I21" s="97">
        <v>2.3</v>
      </c>
      <c r="J21" s="97">
        <v>2</v>
      </c>
      <c r="K21" s="97">
        <v>2.5</v>
      </c>
      <c r="L21" s="97"/>
      <c r="M21" s="112">
        <f>H21*70+I21*75+J21*25+K21*45+L21:L21*60</f>
        <v>727</v>
      </c>
    </row>
    <row r="22" spans="1:13" s="16" customFormat="1" ht="13.5" customHeight="1" thickBot="1">
      <c r="A22" s="61" t="s">
        <v>63</v>
      </c>
      <c r="B22" s="130"/>
      <c r="C22" s="71" t="s">
        <v>129</v>
      </c>
      <c r="D22" s="45" t="s">
        <v>102</v>
      </c>
      <c r="E22" s="64" t="s">
        <v>110</v>
      </c>
      <c r="F22" s="116"/>
      <c r="G22" s="29" t="s">
        <v>136</v>
      </c>
      <c r="H22" s="101"/>
      <c r="I22" s="101"/>
      <c r="J22" s="101"/>
      <c r="K22" s="101"/>
      <c r="L22" s="101"/>
      <c r="M22" s="119"/>
    </row>
    <row r="23" spans="1:13" ht="24" customHeight="1">
      <c r="A23" s="60" t="s">
        <v>80</v>
      </c>
      <c r="B23" s="83" t="s">
        <v>171</v>
      </c>
      <c r="C23" s="57" t="s">
        <v>172</v>
      </c>
      <c r="D23" s="51" t="s">
        <v>173</v>
      </c>
      <c r="E23" s="51" t="s">
        <v>174</v>
      </c>
      <c r="F23" s="108" t="s">
        <v>64</v>
      </c>
      <c r="G23" s="47" t="s">
        <v>117</v>
      </c>
      <c r="H23" s="107">
        <v>5.7</v>
      </c>
      <c r="I23" s="107">
        <v>2.3</v>
      </c>
      <c r="J23" s="107">
        <v>2</v>
      </c>
      <c r="K23" s="107">
        <v>2.7</v>
      </c>
      <c r="L23" s="107"/>
      <c r="M23" s="104">
        <f>H23*70+I23*75+J23*25+K23*45+L23:L23*60</f>
        <v>743</v>
      </c>
    </row>
    <row r="24" spans="1:13" s="16" customFormat="1" ht="13.5" customHeight="1">
      <c r="A24" s="62" t="s">
        <v>65</v>
      </c>
      <c r="B24" s="81" t="s">
        <v>160</v>
      </c>
      <c r="C24" s="27" t="s">
        <v>175</v>
      </c>
      <c r="D24" s="26" t="s">
        <v>176</v>
      </c>
      <c r="E24" s="30" t="s">
        <v>177</v>
      </c>
      <c r="F24" s="118"/>
      <c r="G24" s="37" t="s">
        <v>118</v>
      </c>
      <c r="H24" s="98"/>
      <c r="I24" s="98"/>
      <c r="J24" s="98"/>
      <c r="K24" s="98"/>
      <c r="L24" s="98"/>
      <c r="M24" s="112"/>
    </row>
    <row r="25" spans="1:13" ht="24" customHeight="1">
      <c r="A25" s="60" t="s">
        <v>81</v>
      </c>
      <c r="B25" s="125" t="s">
        <v>88</v>
      </c>
      <c r="C25" s="51" t="s">
        <v>148</v>
      </c>
      <c r="D25" s="51" t="s">
        <v>152</v>
      </c>
      <c r="E25" s="51" t="s">
        <v>127</v>
      </c>
      <c r="F25" s="117" t="s">
        <v>61</v>
      </c>
      <c r="G25" s="36" t="s">
        <v>123</v>
      </c>
      <c r="H25" s="97">
        <v>5.6</v>
      </c>
      <c r="I25" s="97">
        <v>2.5</v>
      </c>
      <c r="J25" s="97">
        <v>2</v>
      </c>
      <c r="K25" s="97">
        <v>2.5</v>
      </c>
      <c r="L25" s="20"/>
      <c r="M25" s="104">
        <f>H25*70+I25*75+J25*25+K25*45+L25:L25*60</f>
        <v>742</v>
      </c>
    </row>
    <row r="26" spans="1:13" s="16" customFormat="1" ht="13.5" customHeight="1">
      <c r="A26" s="62" t="s">
        <v>66</v>
      </c>
      <c r="B26" s="126"/>
      <c r="C26" s="30" t="s">
        <v>98</v>
      </c>
      <c r="D26" s="30" t="s">
        <v>104</v>
      </c>
      <c r="E26" s="26" t="s">
        <v>128</v>
      </c>
      <c r="F26" s="118"/>
      <c r="G26" s="42" t="s">
        <v>124</v>
      </c>
      <c r="H26" s="98"/>
      <c r="I26" s="98"/>
      <c r="J26" s="98"/>
      <c r="K26" s="98"/>
      <c r="L26" s="22"/>
      <c r="M26" s="112"/>
    </row>
    <row r="27" spans="1:13" ht="24" customHeight="1">
      <c r="A27" s="60" t="s">
        <v>82</v>
      </c>
      <c r="B27" s="120" t="s">
        <v>198</v>
      </c>
      <c r="C27" s="55" t="s">
        <v>199</v>
      </c>
      <c r="D27" s="51" t="s">
        <v>200</v>
      </c>
      <c r="E27" s="51" t="s">
        <v>201</v>
      </c>
      <c r="F27" s="117" t="s">
        <v>61</v>
      </c>
      <c r="G27" s="36" t="s">
        <v>138</v>
      </c>
      <c r="H27" s="102">
        <v>5.5</v>
      </c>
      <c r="I27" s="97">
        <v>2.3</v>
      </c>
      <c r="J27" s="97">
        <v>2</v>
      </c>
      <c r="K27" s="97">
        <v>2.5</v>
      </c>
      <c r="L27" s="74"/>
      <c r="M27" s="112">
        <f>H27*70+I27*75+J27*25+K27*45+L27:L27*60</f>
        <v>720</v>
      </c>
    </row>
    <row r="28" spans="1:13" s="14" customFormat="1" ht="13.5" customHeight="1">
      <c r="A28" s="62" t="s">
        <v>62</v>
      </c>
      <c r="B28" s="121"/>
      <c r="C28" s="88" t="s">
        <v>202</v>
      </c>
      <c r="D28" s="86" t="s">
        <v>203</v>
      </c>
      <c r="E28" s="86" t="s">
        <v>204</v>
      </c>
      <c r="F28" s="118"/>
      <c r="G28" s="37" t="s">
        <v>139</v>
      </c>
      <c r="H28" s="103"/>
      <c r="I28" s="98"/>
      <c r="J28" s="98"/>
      <c r="K28" s="98"/>
      <c r="L28" s="73"/>
      <c r="M28" s="112"/>
    </row>
    <row r="29" spans="1:13" ht="24" customHeight="1">
      <c r="A29" s="60" t="s">
        <v>83</v>
      </c>
      <c r="B29" s="127" t="s">
        <v>88</v>
      </c>
      <c r="C29" s="52" t="s">
        <v>196</v>
      </c>
      <c r="D29" s="54" t="s">
        <v>153</v>
      </c>
      <c r="E29" s="52" t="s">
        <v>111</v>
      </c>
      <c r="F29" s="117" t="s">
        <v>61</v>
      </c>
      <c r="G29" s="35" t="s">
        <v>141</v>
      </c>
      <c r="H29" s="95">
        <v>5.7</v>
      </c>
      <c r="I29" s="97">
        <v>2.2</v>
      </c>
      <c r="J29" s="97">
        <v>2</v>
      </c>
      <c r="K29" s="97">
        <v>2.5</v>
      </c>
      <c r="L29" s="97"/>
      <c r="M29" s="112">
        <f>H29*70+I29*75+J29*25+K29*45+L29:L29*60</f>
        <v>726.5</v>
      </c>
    </row>
    <row r="30" spans="1:13" s="16" customFormat="1" ht="13.5" customHeight="1" thickBot="1">
      <c r="A30" s="61" t="s">
        <v>63</v>
      </c>
      <c r="B30" s="128"/>
      <c r="C30" s="44" t="s">
        <v>197</v>
      </c>
      <c r="D30" s="68" t="s">
        <v>103</v>
      </c>
      <c r="E30" s="46" t="s">
        <v>130</v>
      </c>
      <c r="F30" s="134"/>
      <c r="G30" s="46" t="s">
        <v>142</v>
      </c>
      <c r="H30" s="96"/>
      <c r="I30" s="101"/>
      <c r="J30" s="101"/>
      <c r="K30" s="101"/>
      <c r="L30" s="101"/>
      <c r="M30" s="119"/>
    </row>
    <row r="31" spans="1:13" ht="24" customHeight="1">
      <c r="A31" s="60" t="s">
        <v>84</v>
      </c>
      <c r="B31" s="84" t="s">
        <v>178</v>
      </c>
      <c r="C31" s="67" t="s">
        <v>179</v>
      </c>
      <c r="D31" s="67" t="s">
        <v>180</v>
      </c>
      <c r="E31" s="67" t="s">
        <v>181</v>
      </c>
      <c r="F31" s="108" t="s">
        <v>64</v>
      </c>
      <c r="G31" s="25" t="s">
        <v>121</v>
      </c>
      <c r="H31" s="107">
        <v>5.5</v>
      </c>
      <c r="I31" s="107">
        <v>2.3</v>
      </c>
      <c r="J31" s="107">
        <v>2</v>
      </c>
      <c r="K31" s="107">
        <v>2.5</v>
      </c>
      <c r="L31" s="107"/>
      <c r="M31" s="104">
        <f>H31*70+I31*75+J31*25+K31*45+L31:L31*60</f>
        <v>720</v>
      </c>
    </row>
    <row r="32" spans="1:13" s="16" customFormat="1" ht="13.5" customHeight="1">
      <c r="A32" s="62" t="s">
        <v>65</v>
      </c>
      <c r="B32" s="85" t="s">
        <v>160</v>
      </c>
      <c r="C32" s="86" t="s">
        <v>182</v>
      </c>
      <c r="D32" s="86" t="s">
        <v>183</v>
      </c>
      <c r="E32" s="86" t="s">
        <v>184</v>
      </c>
      <c r="F32" s="133"/>
      <c r="G32" s="40" t="s">
        <v>122</v>
      </c>
      <c r="H32" s="111"/>
      <c r="I32" s="111"/>
      <c r="J32" s="111"/>
      <c r="K32" s="111"/>
      <c r="L32" s="98"/>
      <c r="M32" s="106"/>
    </row>
    <row r="33" spans="1:13" ht="24" customHeight="1">
      <c r="A33" s="60" t="s">
        <v>85</v>
      </c>
      <c r="B33" s="99" t="s">
        <v>206</v>
      </c>
      <c r="C33" s="53" t="s">
        <v>99</v>
      </c>
      <c r="D33" s="59" t="s">
        <v>105</v>
      </c>
      <c r="E33" s="51" t="s">
        <v>112</v>
      </c>
      <c r="F33" s="108" t="s">
        <v>61</v>
      </c>
      <c r="G33" s="36" t="s">
        <v>209</v>
      </c>
      <c r="H33" s="107">
        <v>5.5</v>
      </c>
      <c r="I33" s="107">
        <v>2.4</v>
      </c>
      <c r="J33" s="107">
        <v>2</v>
      </c>
      <c r="K33" s="110">
        <v>2.7</v>
      </c>
      <c r="L33" s="20"/>
      <c r="M33" s="104">
        <f>H33*70+I33*75+J33*25+K33*45+L33:L33*60</f>
        <v>736.5</v>
      </c>
    </row>
    <row r="34" spans="1:13" s="16" customFormat="1" ht="13.5" customHeight="1">
      <c r="A34" s="62" t="s">
        <v>66</v>
      </c>
      <c r="B34" s="122"/>
      <c r="C34" s="28" t="s">
        <v>100</v>
      </c>
      <c r="D34" s="26" t="s">
        <v>106</v>
      </c>
      <c r="E34" s="26" t="s">
        <v>134</v>
      </c>
      <c r="F34" s="109"/>
      <c r="G34" s="42" t="s">
        <v>210</v>
      </c>
      <c r="H34" s="107"/>
      <c r="I34" s="107"/>
      <c r="J34" s="107"/>
      <c r="K34" s="107"/>
      <c r="L34" s="22"/>
      <c r="M34" s="105"/>
    </row>
    <row r="35" spans="1:13" s="17" customFormat="1" ht="24" customHeight="1">
      <c r="A35" s="60" t="s">
        <v>86</v>
      </c>
      <c r="B35" s="113" t="s">
        <v>88</v>
      </c>
      <c r="C35" s="58" t="s">
        <v>131</v>
      </c>
      <c r="D35" s="51" t="s">
        <v>154</v>
      </c>
      <c r="E35" s="59" t="s">
        <v>193</v>
      </c>
      <c r="F35" s="117" t="s">
        <v>61</v>
      </c>
      <c r="G35" s="76" t="s">
        <v>144</v>
      </c>
      <c r="H35" s="102">
        <v>5.5</v>
      </c>
      <c r="I35" s="97">
        <v>2.5</v>
      </c>
      <c r="J35" s="97">
        <v>2</v>
      </c>
      <c r="K35" s="97">
        <v>2.7</v>
      </c>
      <c r="L35" s="97">
        <v>1</v>
      </c>
      <c r="M35" s="112">
        <f>H35*70+I35*75+J35*25+K35*45+L35:L35*60</f>
        <v>804</v>
      </c>
    </row>
    <row r="36" spans="1:13" ht="13.5" customHeight="1">
      <c r="A36" s="62" t="s">
        <v>62</v>
      </c>
      <c r="B36" s="114"/>
      <c r="C36" s="32" t="s">
        <v>132</v>
      </c>
      <c r="D36" s="30" t="s">
        <v>107</v>
      </c>
      <c r="E36" s="31" t="s">
        <v>194</v>
      </c>
      <c r="F36" s="118"/>
      <c r="G36" s="37" t="s">
        <v>143</v>
      </c>
      <c r="H36" s="103"/>
      <c r="I36" s="98"/>
      <c r="J36" s="98"/>
      <c r="K36" s="98"/>
      <c r="L36" s="98"/>
      <c r="M36" s="112"/>
    </row>
    <row r="37" spans="1:13" ht="24" customHeight="1">
      <c r="A37" s="60" t="s">
        <v>87</v>
      </c>
      <c r="B37" s="99" t="s">
        <v>91</v>
      </c>
      <c r="C37" s="51" t="s">
        <v>96</v>
      </c>
      <c r="D37" s="56" t="s">
        <v>155</v>
      </c>
      <c r="E37" s="185" t="s">
        <v>212</v>
      </c>
      <c r="F37" s="115" t="s">
        <v>61</v>
      </c>
      <c r="G37" s="36" t="s">
        <v>115</v>
      </c>
      <c r="H37" s="97">
        <v>5.7</v>
      </c>
      <c r="I37" s="97">
        <v>2.3</v>
      </c>
      <c r="J37" s="97">
        <v>2</v>
      </c>
      <c r="K37" s="97">
        <v>2.5</v>
      </c>
      <c r="L37" s="97"/>
      <c r="M37" s="112">
        <f>H37*70+I37*75+J37*25+K37*45+L37:L37*60</f>
        <v>734</v>
      </c>
    </row>
    <row r="38" spans="1:13" ht="13.5" customHeight="1" thickBot="1">
      <c r="A38" s="61" t="s">
        <v>63</v>
      </c>
      <c r="B38" s="100"/>
      <c r="C38" s="44" t="s">
        <v>97</v>
      </c>
      <c r="D38" s="65" t="s">
        <v>108</v>
      </c>
      <c r="E38" s="186" t="s">
        <v>213</v>
      </c>
      <c r="F38" s="116"/>
      <c r="G38" s="75" t="s">
        <v>116</v>
      </c>
      <c r="H38" s="101"/>
      <c r="I38" s="101"/>
      <c r="J38" s="101"/>
      <c r="K38" s="101"/>
      <c r="L38" s="101"/>
      <c r="M38" s="119"/>
    </row>
    <row r="39" spans="1:13" ht="24" customHeight="1">
      <c r="A39" s="66" t="s">
        <v>79</v>
      </c>
      <c r="B39" s="87" t="s">
        <v>164</v>
      </c>
      <c r="C39" s="67" t="s">
        <v>185</v>
      </c>
      <c r="D39" s="67" t="s">
        <v>186</v>
      </c>
      <c r="E39" s="67" t="s">
        <v>187</v>
      </c>
      <c r="F39" s="181" t="s">
        <v>64</v>
      </c>
      <c r="G39" s="47" t="s">
        <v>140</v>
      </c>
      <c r="H39" s="171">
        <v>5.5</v>
      </c>
      <c r="I39" s="171">
        <v>2.4</v>
      </c>
      <c r="J39" s="171">
        <v>2</v>
      </c>
      <c r="K39" s="171">
        <v>2.5</v>
      </c>
      <c r="L39" s="171"/>
      <c r="M39" s="173">
        <f>H39*70+I39*75+J39*25+K39*45+L39:L39*60</f>
        <v>727.5</v>
      </c>
    </row>
    <row r="40" spans="1:13" s="16" customFormat="1" ht="13.5" customHeight="1" thickBot="1">
      <c r="A40" s="63" t="s">
        <v>65</v>
      </c>
      <c r="B40" s="89" t="s">
        <v>160</v>
      </c>
      <c r="C40" s="33" t="s">
        <v>188</v>
      </c>
      <c r="D40" s="33" t="s">
        <v>189</v>
      </c>
      <c r="E40" s="33" t="s">
        <v>190</v>
      </c>
      <c r="F40" s="182"/>
      <c r="G40" s="90" t="s">
        <v>125</v>
      </c>
      <c r="H40" s="172"/>
      <c r="I40" s="172"/>
      <c r="J40" s="172"/>
      <c r="K40" s="172"/>
      <c r="L40" s="172"/>
      <c r="M40" s="174"/>
    </row>
    <row r="41" spans="1:13" s="48" customFormat="1" ht="19.5" customHeight="1" thickBot="1">
      <c r="A41" s="92" t="s">
        <v>195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4"/>
    </row>
  </sheetData>
  <sheetProtection selectLockedCells="1" selectUnlockedCells="1"/>
  <mergeCells count="120">
    <mergeCell ref="F39:F40"/>
    <mergeCell ref="H39:H40"/>
    <mergeCell ref="I39:I40"/>
    <mergeCell ref="J39:J40"/>
    <mergeCell ref="K39:K40"/>
    <mergeCell ref="J5:J6"/>
    <mergeCell ref="K5:K6"/>
    <mergeCell ref="I25:I26"/>
    <mergeCell ref="K21:K22"/>
    <mergeCell ref="H5:H6"/>
    <mergeCell ref="M29:M30"/>
    <mergeCell ref="J17:J18"/>
    <mergeCell ref="K25:K26"/>
    <mergeCell ref="K15:K16"/>
    <mergeCell ref="K27:K28"/>
    <mergeCell ref="M25:M26"/>
    <mergeCell ref="M21:M22"/>
    <mergeCell ref="L29:L30"/>
    <mergeCell ref="K19:K20"/>
    <mergeCell ref="M23:M24"/>
    <mergeCell ref="L39:L40"/>
    <mergeCell ref="M39:M40"/>
    <mergeCell ref="B9:M10"/>
    <mergeCell ref="L21:L22"/>
    <mergeCell ref="J23:J24"/>
    <mergeCell ref="M27:M28"/>
    <mergeCell ref="I29:I30"/>
    <mergeCell ref="J29:J30"/>
    <mergeCell ref="K29:K30"/>
    <mergeCell ref="J27:J28"/>
    <mergeCell ref="L23:L24"/>
    <mergeCell ref="H23:H24"/>
    <mergeCell ref="K17:K18"/>
    <mergeCell ref="H17:H18"/>
    <mergeCell ref="I17:I18"/>
    <mergeCell ref="I23:I24"/>
    <mergeCell ref="K23:K24"/>
    <mergeCell ref="B11:M12"/>
    <mergeCell ref="B13:M14"/>
    <mergeCell ref="J15:J16"/>
    <mergeCell ref="F15:F16"/>
    <mergeCell ref="H15:H16"/>
    <mergeCell ref="F5:F6"/>
    <mergeCell ref="M5:M6"/>
    <mergeCell ref="M15:M16"/>
    <mergeCell ref="L15:L16"/>
    <mergeCell ref="F3:F4"/>
    <mergeCell ref="H3:H4"/>
    <mergeCell ref="I3:I4"/>
    <mergeCell ref="B7:M8"/>
    <mergeCell ref="F21:F22"/>
    <mergeCell ref="H21:H22"/>
    <mergeCell ref="I21:I22"/>
    <mergeCell ref="I5:I6"/>
    <mergeCell ref="I15:I16"/>
    <mergeCell ref="H19:H20"/>
    <mergeCell ref="M3:M4"/>
    <mergeCell ref="K3:K4"/>
    <mergeCell ref="L3:L4"/>
    <mergeCell ref="G3:G4"/>
    <mergeCell ref="B17:B18"/>
    <mergeCell ref="A3:A4"/>
    <mergeCell ref="B3:B4"/>
    <mergeCell ref="C3:C4"/>
    <mergeCell ref="D3:E4"/>
    <mergeCell ref="J3:J4"/>
    <mergeCell ref="M19:M20"/>
    <mergeCell ref="L19:L20"/>
    <mergeCell ref="L17:L18"/>
    <mergeCell ref="M17:M18"/>
    <mergeCell ref="I31:I32"/>
    <mergeCell ref="H27:H28"/>
    <mergeCell ref="I27:I28"/>
    <mergeCell ref="I19:I20"/>
    <mergeCell ref="H25:H26"/>
    <mergeCell ref="J21:J22"/>
    <mergeCell ref="J19:J20"/>
    <mergeCell ref="F17:F18"/>
    <mergeCell ref="F19:F20"/>
    <mergeCell ref="F31:F32"/>
    <mergeCell ref="F25:F26"/>
    <mergeCell ref="F23:F24"/>
    <mergeCell ref="F29:F30"/>
    <mergeCell ref="F27:F28"/>
    <mergeCell ref="B27:B28"/>
    <mergeCell ref="B33:B34"/>
    <mergeCell ref="B19:B20"/>
    <mergeCell ref="B25:B26"/>
    <mergeCell ref="B29:B30"/>
    <mergeCell ref="B21:B22"/>
    <mergeCell ref="M35:M36"/>
    <mergeCell ref="B35:B36"/>
    <mergeCell ref="F37:F38"/>
    <mergeCell ref="H37:H38"/>
    <mergeCell ref="I37:I38"/>
    <mergeCell ref="J37:J38"/>
    <mergeCell ref="K37:K38"/>
    <mergeCell ref="F35:F36"/>
    <mergeCell ref="M37:M38"/>
    <mergeCell ref="K35:K36"/>
    <mergeCell ref="M31:M32"/>
    <mergeCell ref="L31:L32"/>
    <mergeCell ref="F33:F34"/>
    <mergeCell ref="H33:H34"/>
    <mergeCell ref="I33:I34"/>
    <mergeCell ref="J33:J34"/>
    <mergeCell ref="K33:K34"/>
    <mergeCell ref="K31:K32"/>
    <mergeCell ref="H31:H32"/>
    <mergeCell ref="J31:J32"/>
    <mergeCell ref="A41:M41"/>
    <mergeCell ref="H29:H30"/>
    <mergeCell ref="J25:J26"/>
    <mergeCell ref="B37:B38"/>
    <mergeCell ref="L37:L38"/>
    <mergeCell ref="L35:L36"/>
    <mergeCell ref="H35:H36"/>
    <mergeCell ref="I35:I36"/>
    <mergeCell ref="J35:J36"/>
    <mergeCell ref="M33:M34"/>
  </mergeCells>
  <printOptions/>
  <pageMargins left="0.17" right="0.17" top="0.38" bottom="0.12013888888888889" header="0.17" footer="0.21"/>
  <pageSetup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22</v>
      </c>
      <c r="C2" t="s">
        <v>23</v>
      </c>
      <c r="D2" s="3"/>
    </row>
    <row r="3" spans="2:4" ht="40.5">
      <c r="B3" s="2" t="s">
        <v>24</v>
      </c>
      <c r="C3" t="s">
        <v>25</v>
      </c>
      <c r="D3" s="4"/>
    </row>
    <row r="4" spans="3:4" ht="16.5">
      <c r="C4" s="1" t="s">
        <v>26</v>
      </c>
      <c r="D4" s="5" t="e">
        <f>DATE(D2,D3,1)</f>
        <v>#NUM!</v>
      </c>
    </row>
    <row r="5" spans="3:4" ht="16.5">
      <c r="C5" s="1" t="s">
        <v>27</v>
      </c>
      <c r="D5" s="5" t="e">
        <f>DATE(YEAR(D4),MONTH(D4)+1,DAY(D4)-1)</f>
        <v>#NUM!</v>
      </c>
    </row>
    <row r="10" ht="21">
      <c r="B10" s="2" t="s">
        <v>28</v>
      </c>
    </row>
    <row r="11" spans="2:5" ht="19.5" customHeight="1">
      <c r="B11" s="6" t="s">
        <v>6</v>
      </c>
      <c r="C11" s="7" t="s">
        <v>7</v>
      </c>
      <c r="D11" s="183" t="s">
        <v>8</v>
      </c>
      <c r="E11" s="184" t="s">
        <v>9</v>
      </c>
    </row>
    <row r="12" spans="2:5" ht="20.25" customHeight="1">
      <c r="B12" s="8" t="s">
        <v>10</v>
      </c>
      <c r="C12" s="9" t="s">
        <v>11</v>
      </c>
      <c r="D12" s="183"/>
      <c r="E12" s="184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29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</row>
    <row r="2" spans="2:6" ht="16.5">
      <c r="B2">
        <v>1</v>
      </c>
      <c r="C2" t="s">
        <v>30</v>
      </c>
      <c r="D2" t="s">
        <v>31</v>
      </c>
      <c r="E2" t="s">
        <v>32</v>
      </c>
      <c r="F2" t="s">
        <v>12</v>
      </c>
    </row>
    <row r="3" spans="2:5" ht="16.5">
      <c r="B3">
        <v>2</v>
      </c>
      <c r="C3" t="s">
        <v>33</v>
      </c>
      <c r="D3" t="s">
        <v>34</v>
      </c>
      <c r="E3" t="s">
        <v>35</v>
      </c>
    </row>
    <row r="4" spans="2:5" ht="16.5">
      <c r="B4">
        <v>3</v>
      </c>
      <c r="C4" t="s">
        <v>14</v>
      </c>
      <c r="D4" t="s">
        <v>36</v>
      </c>
      <c r="E4" t="s">
        <v>37</v>
      </c>
    </row>
    <row r="5" spans="2:5" ht="16.5">
      <c r="B5">
        <v>4</v>
      </c>
      <c r="C5" t="s">
        <v>38</v>
      </c>
      <c r="D5" t="s">
        <v>39</v>
      </c>
      <c r="E5" t="s">
        <v>17</v>
      </c>
    </row>
    <row r="6" spans="2:5" ht="16.5">
      <c r="B6">
        <v>5</v>
      </c>
      <c r="C6" t="s">
        <v>13</v>
      </c>
      <c r="D6" t="s">
        <v>18</v>
      </c>
      <c r="E6" t="s">
        <v>40</v>
      </c>
    </row>
    <row r="7" spans="2:5" ht="16.5">
      <c r="B7">
        <v>6</v>
      </c>
      <c r="C7" t="s">
        <v>41</v>
      </c>
      <c r="D7" t="s">
        <v>42</v>
      </c>
      <c r="E7" t="s">
        <v>43</v>
      </c>
    </row>
    <row r="8" spans="2:5" ht="16.5">
      <c r="B8">
        <v>7</v>
      </c>
      <c r="C8" t="s">
        <v>19</v>
      </c>
      <c r="D8" t="s">
        <v>44</v>
      </c>
      <c r="E8" t="s">
        <v>16</v>
      </c>
    </row>
    <row r="9" spans="2:5" ht="16.5">
      <c r="B9">
        <v>8</v>
      </c>
      <c r="C9" t="s">
        <v>45</v>
      </c>
      <c r="D9" t="s">
        <v>15</v>
      </c>
      <c r="E9" t="s">
        <v>46</v>
      </c>
    </row>
    <row r="10" spans="2:5" ht="16.5">
      <c r="B10">
        <v>9</v>
      </c>
      <c r="D10" t="s">
        <v>21</v>
      </c>
      <c r="E10" t="s">
        <v>47</v>
      </c>
    </row>
    <row r="11" spans="2:5" ht="16.5">
      <c r="B11">
        <v>10</v>
      </c>
      <c r="D11" t="s">
        <v>48</v>
      </c>
      <c r="E11" t="s">
        <v>49</v>
      </c>
    </row>
    <row r="12" spans="2:5" ht="16.5">
      <c r="B12">
        <v>11</v>
      </c>
      <c r="D12" t="s">
        <v>20</v>
      </c>
      <c r="E12" t="s">
        <v>50</v>
      </c>
    </row>
    <row r="13" spans="2:5" ht="16.5">
      <c r="B13">
        <v>12</v>
      </c>
      <c r="E13" t="s">
        <v>51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2018-03-26T08:58:35Z</cp:lastPrinted>
  <dcterms:created xsi:type="dcterms:W3CDTF">2013-01-03T08:16:20Z</dcterms:created>
  <dcterms:modified xsi:type="dcterms:W3CDTF">2018-03-26T08:58:56Z</dcterms:modified>
  <cp:category/>
  <cp:version/>
  <cp:contentType/>
  <cp:contentStatus/>
</cp:coreProperties>
</file>