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'菜單'!$A$1:$N$35</definedName>
    <definedName name="_xlnm.Print_Area" localSheetId="0">'菜單'!$A$1:$N$42</definedName>
    <definedName name="月底">'1_日期設定'!$D$5</definedName>
    <definedName name="主食">'2_菜色'!$C:$C</definedName>
  </definedNames>
  <calcPr fullCalcOnLoad="1"/>
</workbook>
</file>

<file path=xl/sharedStrings.xml><?xml version="1.0" encoding="utf-8"?>
<sst xmlns="http://schemas.openxmlformats.org/spreadsheetml/2006/main" count="317" uniqueCount="265">
  <si>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</si>
  <si>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</si>
  <si>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</si>
  <si>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</si>
  <si>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</si>
  <si>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</si>
  <si>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</si>
  <si>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</si>
  <si>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</si>
  <si>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</si>
  <si>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</si>
  <si>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</si>
  <si>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</si>
  <si>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</si>
  <si>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</si>
  <si>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</si>
  <si>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</si>
  <si>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</si>
  <si>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</si>
  <si>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</si>
  <si>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</si>
  <si>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</si>
  <si>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</si>
  <si>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</si>
  <si>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</si>
  <si>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</si>
  <si>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</si>
  <si>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</si>
  <si>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</si>
  <si>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</si>
  <si>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</si>
  <si>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</si>
  <si>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</si>
  <si>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</si>
  <si>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</si>
  <si>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</si>
  <si>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</si>
  <si>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</si>
  <si>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</si>
  <si>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</si>
  <si>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</si>
  <si>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</si>
  <si>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</si>
  <si>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</si>
  <si>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</si>
  <si>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</si>
  <si>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</si>
  <si>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</si>
  <si>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</si>
  <si>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</si>
  <si>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</si>
  <si>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五</t>
  </si>
  <si>
    <t>有機蔬菜</t>
  </si>
  <si>
    <t>五穀米飯</t>
  </si>
  <si>
    <t>吉園圃</t>
  </si>
  <si>
    <t>香Q白飯</t>
  </si>
  <si>
    <t>六</t>
  </si>
  <si>
    <t>日期</t>
  </si>
  <si>
    <t>星期</t>
  </si>
  <si>
    <t>合菜主食</t>
  </si>
  <si>
    <t>湯品</t>
  </si>
  <si>
    <t>水果類(份)</t>
  </si>
  <si>
    <t>熱量(Kcal)</t>
  </si>
  <si>
    <t>合菜主菜</t>
  </si>
  <si>
    <t>美味副菜</t>
  </si>
  <si>
    <t>四</t>
  </si>
  <si>
    <t>寬冬粉豆芽菜木耳金針菇紅絲絞肉  炒</t>
  </si>
  <si>
    <t>豆芽紅絲木耳海絲（炒）</t>
  </si>
  <si>
    <t>油脂與堅果類(份)</t>
  </si>
  <si>
    <t>全穀根莖類(份)</t>
  </si>
  <si>
    <t>豆魚肉蛋類(份)</t>
  </si>
  <si>
    <t>蔬菜類(份)</t>
  </si>
  <si>
    <t>營養師 曾筱喬</t>
  </si>
  <si>
    <t>一</t>
  </si>
  <si>
    <t>味噌肉丁蘿蔔(煮)</t>
  </si>
  <si>
    <t>二</t>
  </si>
  <si>
    <t>肉丁蘿蔔（滷）</t>
  </si>
  <si>
    <t>桂竹筍肉絲（炒）</t>
  </si>
  <si>
    <t>蒲瓜香菇紅蘿蔔（煮）</t>
  </si>
  <si>
    <t>芋丁大白菜紅蘿蔔(燒)</t>
  </si>
  <si>
    <t>紅蘿蔔金針菇雞蛋(炒)</t>
  </si>
  <si>
    <t>絞肉洋蔥蕃茄（滷）</t>
  </si>
  <si>
    <t>蘿蔔香菇雞丁</t>
  </si>
  <si>
    <t>三絲羹筍籤木耳紅絲</t>
  </si>
  <si>
    <t>莎莎肉醬</t>
  </si>
  <si>
    <t>鮮蔬寬絲煲</t>
  </si>
  <si>
    <t>芋香白菜滷</t>
  </si>
  <si>
    <t>紅蘿蔔金菇炒蛋</t>
  </si>
  <si>
    <t>芹香素雞片</t>
  </si>
  <si>
    <t>桂筍炒肉絲</t>
  </si>
  <si>
    <t>蒲瓜鮮菇</t>
  </si>
  <si>
    <t>海帶彩絲</t>
  </si>
  <si>
    <t>培根馬鈴薯三色豆（煮</t>
  </si>
  <si>
    <t>地瓜條干貝酥（炸）</t>
  </si>
  <si>
    <t>法式白醬馬鈴薯</t>
  </si>
  <si>
    <t>蔥爆干片</t>
  </si>
  <si>
    <t>蜜汁綜合滷味</t>
  </si>
  <si>
    <t>活力香雞堡</t>
  </si>
  <si>
    <t>雞丁豆干蔥（燒）</t>
  </si>
  <si>
    <t>肉片洋蔥紅片（燒）</t>
  </si>
  <si>
    <t>雞丁甜椒洋蔥（燉）</t>
  </si>
  <si>
    <t>福洲丸三色豆（煮）</t>
  </si>
  <si>
    <t>瓠瓜蝦皮</t>
  </si>
  <si>
    <t>金菇冬瓜</t>
  </si>
  <si>
    <t>冬瓜薑金針菇（燒）</t>
  </si>
  <si>
    <t>福州丸燒</t>
  </si>
  <si>
    <t>玉米粒豆薯絞肉（煮）</t>
  </si>
  <si>
    <t>珍珠玉米肉末（非）</t>
  </si>
  <si>
    <t>四彩干丁</t>
  </si>
  <si>
    <t>黃瓜三鮮</t>
  </si>
  <si>
    <t>黃瓜紅片木耳香菇（炒）</t>
  </si>
  <si>
    <t>九層塔紅絲黑豆干杏鮑菇（滷）</t>
  </si>
  <si>
    <t>干丁毛豆紅丁花生（炒）</t>
  </si>
  <si>
    <t>瓠瓜蝦皮木耳紅片（煮）</t>
  </si>
  <si>
    <t>海帶芽雞蛋薑</t>
  </si>
  <si>
    <t>黃瓜雞丁</t>
  </si>
  <si>
    <t>素雞片西芹紅片蔥（炒</t>
  </si>
  <si>
    <t>厚切地瓜X干貝酥</t>
  </si>
  <si>
    <t>蔥干片木耳紅絲(炒)</t>
  </si>
  <si>
    <t>海結紅蘿蔔小魚輪米血糕（滷）</t>
  </si>
  <si>
    <t>1</t>
  </si>
  <si>
    <t>2</t>
  </si>
  <si>
    <t>3</t>
  </si>
  <si>
    <t>5</t>
  </si>
  <si>
    <t>6</t>
  </si>
  <si>
    <t>8</t>
  </si>
  <si>
    <t>9</t>
  </si>
  <si>
    <t>12</t>
  </si>
  <si>
    <t>13</t>
  </si>
  <si>
    <t>15</t>
  </si>
  <si>
    <t>16</t>
  </si>
  <si>
    <t>19</t>
  </si>
  <si>
    <t>20</t>
  </si>
  <si>
    <t>22</t>
  </si>
  <si>
    <t>23</t>
  </si>
  <si>
    <t>26</t>
  </si>
  <si>
    <t>27</t>
  </si>
  <si>
    <t>29</t>
  </si>
  <si>
    <t>30</t>
  </si>
  <si>
    <t>蔬食日</t>
  </si>
  <si>
    <t>雞丁脆瓜（滷</t>
  </si>
  <si>
    <t>綠豆粉圓湯</t>
  </si>
  <si>
    <t>微笑豆沙包</t>
  </si>
  <si>
    <t>豆沙包（蒸）</t>
  </si>
  <si>
    <t>蝦捲鍋貼（炸）</t>
  </si>
  <si>
    <t>香雞堡（炸)</t>
  </si>
  <si>
    <t>白醬義大利捲捲麵</t>
  </si>
  <si>
    <t>燕麥飯</t>
  </si>
  <si>
    <t>干片小炒(非)</t>
  </si>
  <si>
    <t>豆腸彩椒 燒</t>
  </si>
  <si>
    <t>味噌燒豬腩</t>
  </si>
  <si>
    <t>腐乳燒雞</t>
  </si>
  <si>
    <t>壽喜燒肉片</t>
  </si>
  <si>
    <t>黑干滷杏鮑菇(非)</t>
  </si>
  <si>
    <t>瓜仔雞</t>
  </si>
  <si>
    <t>紅燒蠔油滷肉</t>
  </si>
  <si>
    <t>義式燉雞</t>
  </si>
  <si>
    <t>飄香滷雞腿</t>
  </si>
  <si>
    <t>雞腿（滷）</t>
  </si>
  <si>
    <t>果香糖醋里肌排</t>
  </si>
  <si>
    <t>鳳梨豬排(滷)</t>
  </si>
  <si>
    <t>蝦捲鍋貼</t>
  </si>
  <si>
    <t>紅丁敏豆腐皮絲絞肉（炒）</t>
  </si>
  <si>
    <t>洋蔥炒蛋</t>
  </si>
  <si>
    <t>洋蔥雞蛋 炒</t>
  </si>
  <si>
    <t>三絲羹湯</t>
  </si>
  <si>
    <t>黃瓜雞丁湯</t>
  </si>
  <si>
    <t>香Q白飯</t>
  </si>
  <si>
    <t>燕麥飯</t>
  </si>
  <si>
    <t>海芽蛋花湯</t>
  </si>
  <si>
    <t>香菇雞湯</t>
  </si>
  <si>
    <t>筍香豬腳滷肉</t>
  </si>
  <si>
    <t>豬腳丁肉丁筍絲（滷）</t>
  </si>
  <si>
    <t>南洋風咖哩雞</t>
  </si>
  <si>
    <t>薑絲海根</t>
  </si>
  <si>
    <t>雞丁馬鈴薯紅蘿蔔（煮）</t>
  </si>
  <si>
    <t>海根薑（炒）</t>
  </si>
  <si>
    <t>蜜汁烤肉串*2</t>
  </si>
  <si>
    <t>蕃茄炒蛋</t>
  </si>
  <si>
    <t>玉菜滷豆皮</t>
  </si>
  <si>
    <t>豬肉串(烤)</t>
  </si>
  <si>
    <t>蕃茄雞蛋（炒）</t>
  </si>
  <si>
    <t>高麗菜香菇金針菇豆管（滷）</t>
  </si>
  <si>
    <t>酸甜雞丁</t>
  </si>
  <si>
    <t>瓜仔肉燥</t>
  </si>
  <si>
    <t>洋蔥雞丁（燒）</t>
  </si>
  <si>
    <t>絞肉脆瓜（滷）</t>
  </si>
  <si>
    <t>油豆腐洋蔥魚豆腐紅片(煮)</t>
  </si>
  <si>
    <t>茄汁彩椒豆腸</t>
  </si>
  <si>
    <t>敏豆腐皮絲</t>
  </si>
  <si>
    <t>胚芽米飯</t>
  </si>
  <si>
    <t>麥片飯</t>
  </si>
  <si>
    <t>糙米飯</t>
  </si>
  <si>
    <t>柴魚味噌湯</t>
  </si>
  <si>
    <t>豆腐柴魚味噌</t>
  </si>
  <si>
    <t>馬鈴薯濃湯</t>
  </si>
  <si>
    <t>馬鈴薯三色豆雞蛋</t>
  </si>
  <si>
    <t>筍片排骨湯</t>
  </si>
  <si>
    <t>筍片排骨</t>
  </si>
  <si>
    <t>蘿蔔雞丁湯</t>
  </si>
  <si>
    <t>蘿蔔雞丁</t>
  </si>
  <si>
    <t>刺瓜丸子湯</t>
  </si>
  <si>
    <t>黃瓜丸子</t>
  </si>
  <si>
    <t>肉骨茶湯</t>
  </si>
  <si>
    <t>排骨豆薯肉骨茶包</t>
  </si>
  <si>
    <t>綜合菇菇湯</t>
  </si>
  <si>
    <t>豆腐香菇金針菇高麗菜</t>
  </si>
  <si>
    <t>竹筍雞丁湯</t>
  </si>
  <si>
    <t>筍片雞丁</t>
  </si>
  <si>
    <t>綠豆粉圓</t>
  </si>
  <si>
    <t>鐵板什錦(非)</t>
  </si>
  <si>
    <t>鮮味花枝排</t>
  </si>
  <si>
    <t>花枝排（炸）</t>
  </si>
  <si>
    <r>
      <t xml:space="preserve">                       文山國小</t>
    </r>
    <r>
      <rPr>
        <sz val="14"/>
        <rFont val="標楷體"/>
        <family val="4"/>
      </rPr>
      <t>6月份午餐</t>
    </r>
  </si>
  <si>
    <t>鐵板豆腐（非）</t>
  </si>
  <si>
    <t>彩蔬炒豆芽</t>
  </si>
  <si>
    <t>菇菇蒸蛋</t>
  </si>
  <si>
    <t>吉園圃</t>
  </si>
  <si>
    <t>冬瓜排骨湯</t>
  </si>
  <si>
    <t>一</t>
  </si>
  <si>
    <t>蔬食日</t>
  </si>
  <si>
    <t>豆腐蔥蒜紅片絞肉（煮）</t>
  </si>
  <si>
    <t>芹菜甜椒豆芽（炒）</t>
  </si>
  <si>
    <t>香菇雞蛋 蒸</t>
  </si>
  <si>
    <t>冬瓜排骨</t>
  </si>
  <si>
    <t>二</t>
  </si>
  <si>
    <t xml:space="preserve">香Q白飯  </t>
  </si>
  <si>
    <t>特濃椰香咖哩豬</t>
  </si>
  <si>
    <t>塔香海茸</t>
  </si>
  <si>
    <t>味噌醬煮蘿蔔</t>
  </si>
  <si>
    <t>有機蔬菜</t>
  </si>
  <si>
    <t>時蔬豆腐湯</t>
  </si>
  <si>
    <t>肉丁馬鈴薯（煮</t>
  </si>
  <si>
    <t>海茸九層塔紅絲（炒）</t>
  </si>
  <si>
    <t>蘿蔔香菇玉米粒蒟蒻（煮）</t>
  </si>
  <si>
    <t>豆腐香菇高麗菜</t>
  </si>
  <si>
    <t>四</t>
  </si>
  <si>
    <t>蒜香豬肉片</t>
  </si>
  <si>
    <t>美式酥炸雙併</t>
  </si>
  <si>
    <t>泡菜年糕</t>
  </si>
  <si>
    <t>玉米蛋花湯</t>
  </si>
  <si>
    <t>肉片豆芽菜（燙）</t>
  </si>
  <si>
    <t>雞柳條脆薯(炸)</t>
  </si>
  <si>
    <t>年糕泡菜（煮）</t>
  </si>
  <si>
    <t>玉米粒雞蛋</t>
  </si>
  <si>
    <t>五</t>
  </si>
  <si>
    <t>五穀米飯</t>
  </si>
  <si>
    <t>照燒雞丁</t>
  </si>
  <si>
    <t>甜麵醬干丁</t>
  </si>
  <si>
    <t>蔥花海芽蛋</t>
  </si>
  <si>
    <t>魷魚羹湯</t>
  </si>
  <si>
    <t>雞丁洋蔥（燒）</t>
  </si>
  <si>
    <t>絞肉干丁三色豆 (滷）</t>
  </si>
  <si>
    <t>雞蛋海芽蔥紅丁（炒）</t>
  </si>
  <si>
    <t>魷魚羹筍籤木耳紅絲</t>
  </si>
  <si>
    <t xml:space="preserve">香Q白飯
</t>
  </si>
  <si>
    <t>日式蒸蛋</t>
  </si>
  <si>
    <t>干片木耳蔥紅絲(炒)</t>
  </si>
  <si>
    <t>雞蛋（蒸）</t>
  </si>
  <si>
    <t>千島香鬆飯</t>
  </si>
  <si>
    <t>百香愛玉</t>
  </si>
  <si>
    <t>愛玉百香果汁</t>
  </si>
  <si>
    <t>冬瓜肉片</t>
  </si>
  <si>
    <t>冬瓜肉片湯</t>
  </si>
  <si>
    <t>★本廠全面使用非基改黃豆製品及玉米。★6/15提供季節水果。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</si>
</sst>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82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9"/>
      <name val="標楷體"/>
      <family val="4"/>
    </font>
    <font>
      <sz val="4"/>
      <name val="標楷體"/>
      <family val="4"/>
    </font>
    <font>
      <sz val="8"/>
      <name val="Arial"/>
      <family val="2"/>
    </font>
    <font>
      <sz val="8"/>
      <name val="華康細圓體"/>
      <family val="3"/>
    </font>
    <font>
      <sz val="6"/>
      <name val="標楷體"/>
      <family val="4"/>
    </font>
    <font>
      <sz val="7"/>
      <name val="華康雅風體W3(P)"/>
      <family val="1"/>
    </font>
    <font>
      <sz val="3.5"/>
      <name val="標楷體"/>
      <family val="4"/>
    </font>
    <font>
      <sz val="6"/>
      <name val="華康雅風體W3(P)"/>
      <family val="1"/>
    </font>
    <font>
      <sz val="12"/>
      <name val="華康雅風體W3(P)"/>
      <family val="1"/>
    </font>
    <font>
      <sz val="14"/>
      <name val="華康雅風體W3(P)"/>
      <family val="1"/>
    </font>
    <font>
      <sz val="5"/>
      <name val="標楷體"/>
      <family val="4"/>
    </font>
    <font>
      <sz val="16"/>
      <name val="華康雅風體W3(P)"/>
      <family val="1"/>
    </font>
    <font>
      <sz val="14"/>
      <name val="華康雅風體W3"/>
      <family val="1"/>
    </font>
    <font>
      <sz val="18"/>
      <name val="華康雅風體W3(P)"/>
      <family val="1"/>
    </font>
    <font>
      <sz val="8"/>
      <name val="華康雅風體W3(P)"/>
      <family val="1"/>
    </font>
    <font>
      <sz val="22"/>
      <name val="標楷體"/>
      <family val="4"/>
    </font>
    <font>
      <sz val="14"/>
      <name val="標楷體"/>
      <family val="4"/>
    </font>
    <font>
      <sz val="25"/>
      <name val="標楷體"/>
      <family val="4"/>
    </font>
    <font>
      <sz val="25"/>
      <name val="華康雅風體W3(P)"/>
      <family val="1"/>
    </font>
    <font>
      <sz val="12"/>
      <name val="王漢宗顏楷體繁"/>
      <family val="1"/>
    </font>
    <font>
      <sz val="15"/>
      <name val="華康雅風體W3(P)"/>
      <family val="1"/>
    </font>
    <font>
      <sz val="12"/>
      <name val="華康雅風體W3"/>
      <family val="1"/>
    </font>
    <font>
      <sz val="16"/>
      <name val="華康雅風體W3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3.8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3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medium">
        <color indexed="8"/>
      </top>
      <bottom style="double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indexed="8"/>
      </bottom>
    </border>
    <border>
      <left style="thin">
        <color theme="0" tint="-0.4999699890613556"/>
      </left>
      <right style="medium">
        <color theme="0" tint="-0.4999699890613556"/>
      </right>
      <top style="thin">
        <color indexed="8"/>
      </top>
      <bottom style="double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indexed="8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double">
        <color theme="0" tint="-0.4999699890613556"/>
      </bottom>
    </border>
    <border>
      <left>
        <color indexed="63"/>
      </left>
      <right>
        <color indexed="63"/>
      </right>
      <top style="medium">
        <color indexed="8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indexed="8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theme="0" tint="-0.4999699890613556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indexed="8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theme="0" tint="-0.4999699890613556"/>
      </bottom>
    </border>
    <border>
      <left style="medium">
        <color theme="0" tint="-0.4999699890613556"/>
      </left>
      <right style="thin">
        <color indexed="23"/>
      </right>
      <top style="thin">
        <color indexed="23"/>
      </top>
      <bottom style="double">
        <color theme="0" tint="-0.4999699890613556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42" borderId="0" applyNumberFormat="0" applyBorder="0" applyAlignment="0" applyProtection="0"/>
    <xf numFmtId="0" fontId="67" fillId="0" borderId="10" applyNumberFormat="0" applyFill="0" applyAlignment="0" applyProtection="0"/>
    <xf numFmtId="0" fontId="68" fillId="43" borderId="0" applyNumberFormat="0" applyBorder="0" applyAlignment="0" applyProtection="0"/>
    <xf numFmtId="9" fontId="1" fillId="0" borderId="0" applyFill="0" applyBorder="0" applyAlignment="0" applyProtection="0"/>
    <xf numFmtId="0" fontId="69" fillId="44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12" applyNumberFormat="0" applyFill="0" applyAlignment="0" applyProtection="0"/>
    <xf numFmtId="0" fontId="0" fillId="45" borderId="13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6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77" fillId="52" borderId="11" applyNumberFormat="0" applyAlignment="0" applyProtection="0"/>
    <xf numFmtId="0" fontId="78" fillId="44" borderId="17" applyNumberFormat="0" applyAlignment="0" applyProtection="0"/>
    <xf numFmtId="0" fontId="79" fillId="53" borderId="18" applyNumberFormat="0" applyAlignment="0" applyProtection="0"/>
    <xf numFmtId="0" fontId="80" fillId="54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4" fillId="26" borderId="19" xfId="0" applyFont="1" applyFill="1" applyBorder="1" applyAlignment="1">
      <alignment/>
    </xf>
    <xf numFmtId="0" fontId="24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79" fontId="24" fillId="26" borderId="23" xfId="0" applyNumberFormat="1" applyFont="1" applyFill="1" applyBorder="1" applyAlignment="1">
      <alignment horizontal="center" vertical="center" wrapText="1"/>
    </xf>
    <xf numFmtId="179" fontId="24" fillId="26" borderId="24" xfId="0" applyNumberFormat="1" applyFont="1" applyFill="1" applyBorder="1" applyAlignment="1">
      <alignment horizontal="center" vertical="center" wrapText="1"/>
    </xf>
    <xf numFmtId="179" fontId="24" fillId="26" borderId="25" xfId="0" applyNumberFormat="1" applyFont="1" applyFill="1" applyBorder="1" applyAlignment="1">
      <alignment horizontal="center" vertical="center" wrapText="1"/>
    </xf>
    <xf numFmtId="0" fontId="26" fillId="17" borderId="0" xfId="0" applyFont="1" applyFill="1" applyAlignment="1">
      <alignment horizontal="center"/>
    </xf>
    <xf numFmtId="0" fontId="19" fillId="0" borderId="0" xfId="0" applyFont="1" applyAlignment="1">
      <alignment/>
    </xf>
    <xf numFmtId="176" fontId="19" fillId="0" borderId="0" xfId="0" applyNumberFormat="1" applyFont="1" applyAlignment="1">
      <alignment/>
    </xf>
    <xf numFmtId="0" fontId="20" fillId="0" borderId="0" xfId="0" applyFont="1" applyBorder="1" applyAlignment="1">
      <alignment horizontal="right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34" fillId="0" borderId="26" xfId="0" applyFont="1" applyFill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 vertical="center" shrinkToFit="1"/>
    </xf>
    <xf numFmtId="0" fontId="36" fillId="0" borderId="28" xfId="0" applyFont="1" applyFill="1" applyBorder="1" applyAlignment="1">
      <alignment horizontal="center" vertical="center" shrinkToFit="1"/>
    </xf>
    <xf numFmtId="0" fontId="34" fillId="0" borderId="29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textRotation="255" shrinkToFit="1"/>
    </xf>
    <xf numFmtId="0" fontId="33" fillId="0" borderId="32" xfId="0" applyFont="1" applyBorder="1" applyAlignment="1">
      <alignment horizontal="center" vertical="center" wrapText="1" shrinkToFit="1"/>
    </xf>
    <xf numFmtId="0" fontId="33" fillId="0" borderId="33" xfId="0" applyFont="1" applyBorder="1" applyAlignment="1">
      <alignment horizontal="center" vertical="center" wrapText="1" shrinkToFit="1"/>
    </xf>
    <xf numFmtId="0" fontId="28" fillId="0" borderId="33" xfId="0" applyFont="1" applyFill="1" applyBorder="1" applyAlignment="1">
      <alignment horizontal="center" vertical="center" wrapText="1" shrinkToFit="1"/>
    </xf>
    <xf numFmtId="0" fontId="28" fillId="0" borderId="34" xfId="0" applyFont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21" fillId="0" borderId="35" xfId="0" applyFont="1" applyBorder="1" applyAlignment="1">
      <alignment horizontal="center" vertical="center" textRotation="255" shrinkToFit="1"/>
    </xf>
    <xf numFmtId="0" fontId="32" fillId="55" borderId="26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35" fillId="0" borderId="28" xfId="0" applyFont="1" applyFill="1" applyBorder="1" applyAlignment="1">
      <alignment horizontal="center" vertical="center" shrinkToFit="1"/>
    </xf>
    <xf numFmtId="0" fontId="40" fillId="0" borderId="29" xfId="0" applyFont="1" applyBorder="1" applyAlignment="1">
      <alignment horizontal="center" shrinkToFit="1"/>
    </xf>
    <xf numFmtId="0" fontId="47" fillId="0" borderId="37" xfId="0" applyFont="1" applyFill="1" applyBorder="1" applyAlignment="1">
      <alignment horizontal="center" vertical="center" shrinkToFit="1"/>
    </xf>
    <xf numFmtId="0" fontId="47" fillId="0" borderId="38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wrapText="1" shrinkToFit="1"/>
    </xf>
    <xf numFmtId="0" fontId="37" fillId="0" borderId="39" xfId="0" applyFont="1" applyFill="1" applyBorder="1" applyAlignment="1">
      <alignment horizontal="center" vertical="center" textRotation="255" wrapText="1"/>
    </xf>
    <xf numFmtId="0" fontId="37" fillId="0" borderId="40" xfId="0" applyFont="1" applyFill="1" applyBorder="1" applyAlignment="1">
      <alignment horizontal="center" vertical="center" textRotation="255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176" fontId="31" fillId="0" borderId="41" xfId="0" applyNumberFormat="1" applyFont="1" applyFill="1" applyBorder="1" applyAlignment="1">
      <alignment horizontal="center" vertical="center" wrapText="1"/>
    </xf>
    <xf numFmtId="176" fontId="31" fillId="0" borderId="42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 shrinkToFit="1"/>
    </xf>
    <xf numFmtId="0" fontId="39" fillId="0" borderId="27" xfId="0" applyFont="1" applyFill="1" applyBorder="1" applyAlignment="1">
      <alignment horizontal="center" vertical="center" wrapText="1" shrinkToFit="1"/>
    </xf>
    <xf numFmtId="0" fontId="37" fillId="0" borderId="43" xfId="0" applyFont="1" applyFill="1" applyBorder="1" applyAlignment="1">
      <alignment horizontal="center" vertical="center" textRotation="255" wrapText="1"/>
    </xf>
    <xf numFmtId="0" fontId="37" fillId="0" borderId="44" xfId="0" applyFont="1" applyFill="1" applyBorder="1" applyAlignment="1">
      <alignment horizontal="center" vertical="center" textRotation="255" wrapText="1"/>
    </xf>
    <xf numFmtId="0" fontId="37" fillId="0" borderId="45" xfId="0" applyFont="1" applyFill="1" applyBorder="1" applyAlignment="1">
      <alignment horizontal="center" vertical="center" textRotation="255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 shrinkToFit="1"/>
    </xf>
    <xf numFmtId="0" fontId="31" fillId="0" borderId="48" xfId="0" applyFont="1" applyFill="1" applyBorder="1" applyAlignment="1">
      <alignment horizontal="center" vertical="center" wrapText="1" shrinkToFi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textRotation="255" wrapText="1"/>
    </xf>
    <xf numFmtId="176" fontId="31" fillId="0" borderId="50" xfId="0" applyNumberFormat="1" applyFont="1" applyFill="1" applyBorder="1" applyAlignment="1">
      <alignment horizontal="center" vertical="center" wrapText="1"/>
    </xf>
    <xf numFmtId="49" fontId="29" fillId="0" borderId="51" xfId="0" applyNumberFormat="1" applyFont="1" applyBorder="1" applyAlignment="1">
      <alignment horizontal="center" vertical="center"/>
    </xf>
    <xf numFmtId="49" fontId="29" fillId="0" borderId="52" xfId="0" applyNumberFormat="1" applyFont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 shrinkToFit="1"/>
    </xf>
    <xf numFmtId="0" fontId="47" fillId="0" borderId="31" xfId="0" applyFont="1" applyFill="1" applyBorder="1" applyAlignment="1">
      <alignment horizontal="center" vertical="center" shrinkToFit="1"/>
    </xf>
    <xf numFmtId="0" fontId="31" fillId="0" borderId="53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textRotation="255" wrapText="1"/>
    </xf>
    <xf numFmtId="0" fontId="37" fillId="0" borderId="55" xfId="0" applyFont="1" applyFill="1" applyBorder="1" applyAlignment="1">
      <alignment horizontal="center" vertical="center" textRotation="255" wrapText="1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shrinkToFit="1"/>
    </xf>
    <xf numFmtId="176" fontId="31" fillId="0" borderId="58" xfId="0" applyNumberFormat="1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center"/>
    </xf>
    <xf numFmtId="0" fontId="49" fillId="0" borderId="60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42" fillId="0" borderId="0" xfId="0" applyFont="1" applyBorder="1" applyAlignment="1">
      <alignment horizontal="center" shrinkToFit="1"/>
    </xf>
    <xf numFmtId="0" fontId="44" fillId="0" borderId="0" xfId="0" applyFont="1" applyBorder="1" applyAlignment="1">
      <alignment horizontal="center" shrinkToFit="1"/>
    </xf>
    <xf numFmtId="0" fontId="39" fillId="0" borderId="29" xfId="0" applyFont="1" applyFill="1" applyBorder="1" applyAlignment="1">
      <alignment horizontal="center" vertical="center" wrapText="1" shrinkToFit="1"/>
    </xf>
    <xf numFmtId="0" fontId="30" fillId="0" borderId="62" xfId="0" applyFont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 wrapText="1" shrinkToFit="1"/>
    </xf>
    <xf numFmtId="0" fontId="48" fillId="0" borderId="26" xfId="0" applyFont="1" applyFill="1" applyBorder="1" applyAlignment="1">
      <alignment horizontal="center" vertical="center" wrapText="1" shrinkToFit="1"/>
    </xf>
    <xf numFmtId="49" fontId="29" fillId="0" borderId="63" xfId="0" applyNumberFormat="1" applyFont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Hyperlink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6</xdr:col>
      <xdr:colOff>228600</xdr:colOff>
      <xdr:row>1</xdr:row>
      <xdr:rowOff>323850</xdr:rowOff>
    </xdr:to>
    <xdr:grpSp>
      <xdr:nvGrpSpPr>
        <xdr:cNvPr id="1" name="群組 12"/>
        <xdr:cNvGrpSpPr>
          <a:grpSpLocks/>
        </xdr:cNvGrpSpPr>
      </xdr:nvGrpSpPr>
      <xdr:grpSpPr>
        <a:xfrm>
          <a:off x="57150" y="771525"/>
          <a:ext cx="6400800" cy="295275"/>
          <a:chOff x="66259" y="745435"/>
          <a:chExt cx="6485284" cy="326338"/>
        </a:xfrm>
        <a:solidFill>
          <a:srgbClr val="FFFFFF"/>
        </a:solidFill>
      </xdr:grpSpPr>
      <xdr:grpSp>
        <xdr:nvGrpSpPr>
          <xdr:cNvPr id="2" name="群組 8"/>
          <xdr:cNvGrpSpPr>
            <a:grpSpLocks/>
          </xdr:cNvGrpSpPr>
        </xdr:nvGrpSpPr>
        <xdr:grpSpPr>
          <a:xfrm>
            <a:off x="3188923" y="761997"/>
            <a:ext cx="3362620" cy="306431"/>
            <a:chOff x="463825" y="662608"/>
            <a:chExt cx="3453333" cy="389284"/>
          </a:xfrm>
          <a:solidFill>
            <a:srgbClr val="FFFFFF"/>
          </a:solidFill>
        </xdr:grpSpPr>
        <xdr:pic>
          <xdr:nvPicPr>
            <xdr:cNvPr id="3" name="圖片 5" descr="41434492-.jpg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3825" y="662608"/>
              <a:ext cx="1747386" cy="3727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圖片 7" descr="41434492-.jpg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169772" y="679153"/>
              <a:ext cx="1747386" cy="3727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5" name="群組 9"/>
          <xdr:cNvGrpSpPr>
            <a:grpSpLocks/>
          </xdr:cNvGrpSpPr>
        </xdr:nvGrpSpPr>
        <xdr:grpSpPr>
          <a:xfrm flipH="1">
            <a:off x="66259" y="745435"/>
            <a:ext cx="3130771" cy="326338"/>
            <a:chOff x="463825" y="662608"/>
            <a:chExt cx="3453333" cy="389284"/>
          </a:xfrm>
          <a:solidFill>
            <a:srgbClr val="FFFFFF"/>
          </a:solidFill>
        </xdr:grpSpPr>
        <xdr:pic>
          <xdr:nvPicPr>
            <xdr:cNvPr id="6" name="圖片 10" descr="41434492-.jpg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3825" y="662608"/>
              <a:ext cx="1747386" cy="3727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圖片 11" descr="41434492-.jpg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169772" y="679153"/>
              <a:ext cx="1747386" cy="3727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 editAs="oneCell">
    <xdr:from>
      <xdr:col>7</xdr:col>
      <xdr:colOff>123825</xdr:colOff>
      <xdr:row>1</xdr:row>
      <xdr:rowOff>9525</xdr:rowOff>
    </xdr:from>
    <xdr:to>
      <xdr:col>7</xdr:col>
      <xdr:colOff>876300</xdr:colOff>
      <xdr:row>1</xdr:row>
      <xdr:rowOff>314325</xdr:rowOff>
    </xdr:to>
    <xdr:pic>
      <xdr:nvPicPr>
        <xdr:cNvPr id="8" name="圖片 3" descr="mea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74295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57150</xdr:rowOff>
    </xdr:from>
    <xdr:to>
      <xdr:col>5</xdr:col>
      <xdr:colOff>333375</xdr:colOff>
      <xdr:row>1</xdr:row>
      <xdr:rowOff>9525</xdr:rowOff>
    </xdr:to>
    <xdr:sp>
      <xdr:nvSpPr>
        <xdr:cNvPr id="9" name="WordArt 444"/>
        <xdr:cNvSpPr>
          <a:spLocks/>
        </xdr:cNvSpPr>
      </xdr:nvSpPr>
      <xdr:spPr>
        <a:xfrm>
          <a:off x="866775" y="57150"/>
          <a:ext cx="41529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54697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20320" dir="1799969" algn="tl">
                  <a:srgbClr val="000000">
                    <a:alpha val="39999"/>
                  </a:srgbClr>
                </a:outerShdw>
              </a:effectLst>
              <a:latin typeface="華康娃娃體(P)"/>
              <a:cs typeface="華康娃娃體(P)"/>
            </a:rPr>
            <a:t>皇佳營養午餐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180975</xdr:rowOff>
    </xdr:from>
    <xdr:to>
      <xdr:col>2</xdr:col>
      <xdr:colOff>466725</xdr:colOff>
      <xdr:row>1</xdr:row>
      <xdr:rowOff>85725</xdr:rowOff>
    </xdr:to>
    <xdr:pic>
      <xdr:nvPicPr>
        <xdr:cNvPr id="10" name="圖片 11" descr="2258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8097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1495425</xdr:colOff>
      <xdr:row>13</xdr:row>
      <xdr:rowOff>57150</xdr:rowOff>
    </xdr:from>
    <xdr:to>
      <xdr:col>4</xdr:col>
      <xdr:colOff>495300</xdr:colOff>
      <xdr:row>15</xdr:row>
      <xdr:rowOff>47625</xdr:rowOff>
    </xdr:to>
    <xdr:pic>
      <xdr:nvPicPr>
        <xdr:cNvPr id="11" name="圖片 17" descr="1571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3981450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15" zoomScaleNormal="115" zoomScaleSheetLayoutView="115" zoomScalePageLayoutView="0" workbookViewId="0" topLeftCell="A31">
      <selection activeCell="Q39" sqref="Q39"/>
    </sheetView>
  </sheetViews>
  <sheetFormatPr defaultColWidth="9.00390625" defaultRowHeight="16.5"/>
  <cols>
    <col min="1" max="1" width="1.875" style="39" customWidth="1"/>
    <col min="2" max="2" width="2.375" style="39" customWidth="1"/>
    <col min="3" max="3" width="12.00390625" style="41" customWidth="1"/>
    <col min="4" max="4" width="22.50390625" style="29" customWidth="1"/>
    <col min="5" max="5" width="22.75390625" style="29" customWidth="1"/>
    <col min="6" max="6" width="20.25390625" style="29" customWidth="1"/>
    <col min="7" max="7" width="3.00390625" style="41" customWidth="1"/>
    <col min="8" max="8" width="13.625" style="39" customWidth="1"/>
    <col min="9" max="9" width="1.875" style="14" customWidth="1"/>
    <col min="10" max="10" width="2.00390625" style="14" customWidth="1"/>
    <col min="11" max="11" width="1.625" style="14" customWidth="1"/>
    <col min="12" max="12" width="2.00390625" style="14" customWidth="1"/>
    <col min="13" max="13" width="1.875" style="14" customWidth="1"/>
    <col min="14" max="14" width="3.125" style="15" customWidth="1"/>
    <col min="15" max="16384" width="9.00390625" style="39" customWidth="1"/>
  </cols>
  <sheetData>
    <row r="1" spans="1:14" ht="57.75" customHeight="1">
      <c r="A1" s="38"/>
      <c r="B1" s="38"/>
      <c r="C1" s="17"/>
      <c r="D1" s="28"/>
      <c r="E1" s="86" t="s">
        <v>213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27" customHeight="1" thickBot="1">
      <c r="A2" s="38"/>
      <c r="B2" s="38"/>
      <c r="C2" s="17"/>
      <c r="D2" s="28"/>
      <c r="E2" s="40"/>
      <c r="F2" s="40"/>
      <c r="G2" s="16"/>
      <c r="H2" s="81" t="s">
        <v>72</v>
      </c>
      <c r="I2" s="81"/>
      <c r="J2" s="81"/>
      <c r="K2" s="81"/>
      <c r="L2" s="81"/>
      <c r="M2" s="81"/>
      <c r="N2" s="81"/>
    </row>
    <row r="3" spans="1:14" ht="27.75" customHeight="1">
      <c r="A3" s="30" t="s">
        <v>57</v>
      </c>
      <c r="B3" s="23" t="s">
        <v>58</v>
      </c>
      <c r="C3" s="44" t="s">
        <v>59</v>
      </c>
      <c r="D3" s="45" t="s">
        <v>63</v>
      </c>
      <c r="E3" s="72" t="s">
        <v>64</v>
      </c>
      <c r="F3" s="72"/>
      <c r="G3" s="73"/>
      <c r="H3" s="44" t="s">
        <v>60</v>
      </c>
      <c r="I3" s="24" t="s">
        <v>69</v>
      </c>
      <c r="J3" s="25" t="s">
        <v>70</v>
      </c>
      <c r="K3" s="25" t="s">
        <v>71</v>
      </c>
      <c r="L3" s="25" t="s">
        <v>68</v>
      </c>
      <c r="M3" s="26" t="s">
        <v>61</v>
      </c>
      <c r="N3" s="27" t="s">
        <v>62</v>
      </c>
    </row>
    <row r="4" spans="1:14" ht="27.75" customHeight="1" thickBot="1">
      <c r="A4" s="70" t="s">
        <v>120</v>
      </c>
      <c r="B4" s="77" t="s">
        <v>65</v>
      </c>
      <c r="C4" s="66" t="s">
        <v>55</v>
      </c>
      <c r="D4" s="32" t="s">
        <v>173</v>
      </c>
      <c r="E4" s="34" t="s">
        <v>211</v>
      </c>
      <c r="F4" s="34" t="s">
        <v>174</v>
      </c>
      <c r="G4" s="62" t="s">
        <v>52</v>
      </c>
      <c r="H4" s="20" t="s">
        <v>205</v>
      </c>
      <c r="I4" s="57">
        <v>5.7</v>
      </c>
      <c r="J4" s="47">
        <v>2.3</v>
      </c>
      <c r="K4" s="47">
        <v>2</v>
      </c>
      <c r="L4" s="47">
        <v>2.6</v>
      </c>
      <c r="M4" s="51"/>
      <c r="N4" s="53">
        <f>I4*70+J4*75+K4*25+L4*45+M4:M5*60</f>
        <v>738.5</v>
      </c>
    </row>
    <row r="5" spans="1:14" ht="11.25" customHeight="1">
      <c r="A5" s="71" t="s">
        <v>73</v>
      </c>
      <c r="B5" s="78"/>
      <c r="C5" s="67"/>
      <c r="D5" s="22" t="s">
        <v>175</v>
      </c>
      <c r="E5" s="35" t="s">
        <v>212</v>
      </c>
      <c r="F5" s="35" t="s">
        <v>176</v>
      </c>
      <c r="G5" s="63"/>
      <c r="H5" s="18" t="s">
        <v>206</v>
      </c>
      <c r="I5" s="68"/>
      <c r="J5" s="59"/>
      <c r="K5" s="59"/>
      <c r="L5" s="59"/>
      <c r="M5" s="50"/>
      <c r="N5" s="69"/>
    </row>
    <row r="6" spans="1:14" ht="27.75" customHeight="1" thickBot="1">
      <c r="A6" s="70" t="s">
        <v>121</v>
      </c>
      <c r="B6" s="78" t="s">
        <v>51</v>
      </c>
      <c r="C6" s="60" t="s">
        <v>53</v>
      </c>
      <c r="D6" s="34" t="s">
        <v>177</v>
      </c>
      <c r="E6" s="34" t="s">
        <v>178</v>
      </c>
      <c r="F6" s="34" t="s">
        <v>179</v>
      </c>
      <c r="G6" s="62" t="s">
        <v>52</v>
      </c>
      <c r="H6" s="20" t="s">
        <v>207</v>
      </c>
      <c r="I6" s="57">
        <v>5.6</v>
      </c>
      <c r="J6" s="47">
        <v>2.5</v>
      </c>
      <c r="K6" s="47">
        <v>2</v>
      </c>
      <c r="L6" s="47">
        <v>2.4</v>
      </c>
      <c r="M6" s="51"/>
      <c r="N6" s="53">
        <f>I6*70+J6*75+K6*25+L6*45+M6:M7*60</f>
        <v>737.5</v>
      </c>
    </row>
    <row r="7" spans="1:14" ht="12" customHeight="1">
      <c r="A7" s="71" t="s">
        <v>73</v>
      </c>
      <c r="B7" s="78"/>
      <c r="C7" s="61"/>
      <c r="D7" s="35" t="s">
        <v>180</v>
      </c>
      <c r="E7" s="35" t="s">
        <v>181</v>
      </c>
      <c r="F7" s="35" t="s">
        <v>182</v>
      </c>
      <c r="G7" s="63"/>
      <c r="H7" s="21" t="s">
        <v>208</v>
      </c>
      <c r="I7" s="68"/>
      <c r="J7" s="59"/>
      <c r="K7" s="59"/>
      <c r="L7" s="59"/>
      <c r="M7" s="50"/>
      <c r="N7" s="69"/>
    </row>
    <row r="8" spans="1:14" ht="27.75" customHeight="1" thickBot="1">
      <c r="A8" s="71" t="s">
        <v>122</v>
      </c>
      <c r="B8" s="78" t="s">
        <v>56</v>
      </c>
      <c r="C8" s="55" t="s">
        <v>192</v>
      </c>
      <c r="D8" s="36" t="s">
        <v>183</v>
      </c>
      <c r="E8" s="36" t="s">
        <v>184</v>
      </c>
      <c r="F8" s="36" t="s">
        <v>210</v>
      </c>
      <c r="G8" s="64" t="s">
        <v>54</v>
      </c>
      <c r="H8" s="20" t="s">
        <v>141</v>
      </c>
      <c r="I8" s="57">
        <v>5.6</v>
      </c>
      <c r="J8" s="47">
        <v>2.5</v>
      </c>
      <c r="K8" s="47">
        <v>2</v>
      </c>
      <c r="L8" s="47">
        <v>2.7</v>
      </c>
      <c r="M8" s="51"/>
      <c r="N8" s="53">
        <f>I8*70+J8*75+K8*25+L8*45+M8:M9*60</f>
        <v>751</v>
      </c>
    </row>
    <row r="9" spans="1:14" ht="12" customHeight="1" thickBot="1">
      <c r="A9" s="92" t="s">
        <v>73</v>
      </c>
      <c r="B9" s="89"/>
      <c r="C9" s="56"/>
      <c r="D9" s="37" t="s">
        <v>185</v>
      </c>
      <c r="E9" s="37" t="s">
        <v>186</v>
      </c>
      <c r="F9" s="37" t="s">
        <v>187</v>
      </c>
      <c r="G9" s="65"/>
      <c r="H9" s="19" t="s">
        <v>209</v>
      </c>
      <c r="I9" s="58"/>
      <c r="J9" s="48"/>
      <c r="K9" s="48"/>
      <c r="L9" s="48"/>
      <c r="M9" s="52"/>
      <c r="N9" s="54"/>
    </row>
    <row r="10" spans="1:14" ht="27.75" customHeight="1" thickBot="1" thickTop="1">
      <c r="A10" s="70" t="s">
        <v>123</v>
      </c>
      <c r="B10" s="77" t="s">
        <v>73</v>
      </c>
      <c r="C10" s="42" t="s">
        <v>167</v>
      </c>
      <c r="D10" s="34" t="s">
        <v>148</v>
      </c>
      <c r="E10" s="36" t="s">
        <v>256</v>
      </c>
      <c r="F10" s="43" t="s">
        <v>86</v>
      </c>
      <c r="G10" s="74" t="s">
        <v>54</v>
      </c>
      <c r="H10" s="33" t="s">
        <v>169</v>
      </c>
      <c r="I10" s="75">
        <v>5.5</v>
      </c>
      <c r="J10" s="76">
        <v>2.2</v>
      </c>
      <c r="K10" s="76">
        <v>2</v>
      </c>
      <c r="L10" s="76">
        <v>2.2</v>
      </c>
      <c r="M10" s="49"/>
      <c r="N10" s="82">
        <f>I10*70+J10*75+K10*25+L10*45+M10:M11*60</f>
        <v>699</v>
      </c>
    </row>
    <row r="11" spans="1:14" ht="10.5" customHeight="1">
      <c r="A11" s="71" t="s">
        <v>73</v>
      </c>
      <c r="B11" s="78"/>
      <c r="C11" s="31" t="s">
        <v>139</v>
      </c>
      <c r="D11" s="18" t="s">
        <v>257</v>
      </c>
      <c r="E11" s="18" t="s">
        <v>258</v>
      </c>
      <c r="F11" s="18" t="s">
        <v>79</v>
      </c>
      <c r="G11" s="63"/>
      <c r="H11" s="18" t="s">
        <v>114</v>
      </c>
      <c r="I11" s="68"/>
      <c r="J11" s="59"/>
      <c r="K11" s="59"/>
      <c r="L11" s="59"/>
      <c r="M11" s="50"/>
      <c r="N11" s="69"/>
    </row>
    <row r="12" spans="1:14" ht="27.75" customHeight="1" thickBot="1">
      <c r="A12" s="70" t="s">
        <v>124</v>
      </c>
      <c r="B12" s="77" t="s">
        <v>75</v>
      </c>
      <c r="C12" s="66" t="s">
        <v>18</v>
      </c>
      <c r="D12" s="32" t="s">
        <v>171</v>
      </c>
      <c r="E12" s="34" t="s">
        <v>117</v>
      </c>
      <c r="F12" s="34" t="s">
        <v>102</v>
      </c>
      <c r="G12" s="62" t="s">
        <v>52</v>
      </c>
      <c r="H12" s="20" t="s">
        <v>170</v>
      </c>
      <c r="I12" s="57">
        <v>5.7</v>
      </c>
      <c r="J12" s="47">
        <v>2.2</v>
      </c>
      <c r="K12" s="47">
        <v>2</v>
      </c>
      <c r="L12" s="47">
        <v>2.6</v>
      </c>
      <c r="M12" s="51"/>
      <c r="N12" s="53">
        <f>I12*70+J12*75+K12*25+L12*45+M12:M13*60</f>
        <v>731</v>
      </c>
    </row>
    <row r="13" spans="1:14" ht="12" customHeight="1">
      <c r="A13" s="71" t="s">
        <v>73</v>
      </c>
      <c r="B13" s="78"/>
      <c r="C13" s="67"/>
      <c r="D13" s="22" t="s">
        <v>172</v>
      </c>
      <c r="E13" s="35" t="s">
        <v>93</v>
      </c>
      <c r="F13" s="35" t="s">
        <v>113</v>
      </c>
      <c r="G13" s="63"/>
      <c r="H13" s="18" t="s">
        <v>82</v>
      </c>
      <c r="I13" s="68"/>
      <c r="J13" s="59"/>
      <c r="K13" s="59"/>
      <c r="L13" s="59"/>
      <c r="M13" s="50"/>
      <c r="N13" s="69"/>
    </row>
    <row r="14" spans="1:14" ht="27.75" customHeight="1" thickBot="1">
      <c r="A14" s="70" t="s">
        <v>125</v>
      </c>
      <c r="B14" s="77" t="s">
        <v>65</v>
      </c>
      <c r="C14" s="79" t="s">
        <v>146</v>
      </c>
      <c r="D14" s="34" t="s">
        <v>157</v>
      </c>
      <c r="E14" s="34" t="s">
        <v>142</v>
      </c>
      <c r="F14" s="34" t="s">
        <v>103</v>
      </c>
      <c r="G14" s="62" t="s">
        <v>52</v>
      </c>
      <c r="H14" s="20" t="s">
        <v>165</v>
      </c>
      <c r="I14" s="57">
        <v>5.6</v>
      </c>
      <c r="J14" s="47">
        <v>2.5</v>
      </c>
      <c r="K14" s="47">
        <v>2</v>
      </c>
      <c r="L14" s="47">
        <v>2.7</v>
      </c>
      <c r="M14" s="51"/>
      <c r="N14" s="53">
        <f>I14*70+J14*75+K14*25+L14*45+M14:M15*60</f>
        <v>751</v>
      </c>
    </row>
    <row r="15" spans="1:14" ht="11.25" customHeight="1">
      <c r="A15" s="71" t="s">
        <v>73</v>
      </c>
      <c r="B15" s="78"/>
      <c r="C15" s="80"/>
      <c r="D15" s="35" t="s">
        <v>158</v>
      </c>
      <c r="E15" s="35" t="s">
        <v>143</v>
      </c>
      <c r="F15" s="35" t="s">
        <v>104</v>
      </c>
      <c r="G15" s="63"/>
      <c r="H15" s="21" t="s">
        <v>83</v>
      </c>
      <c r="I15" s="68"/>
      <c r="J15" s="59"/>
      <c r="K15" s="59"/>
      <c r="L15" s="59"/>
      <c r="M15" s="50"/>
      <c r="N15" s="69"/>
    </row>
    <row r="16" spans="1:14" ht="27.75" customHeight="1" thickBot="1">
      <c r="A16" s="71" t="s">
        <v>126</v>
      </c>
      <c r="B16" s="78" t="s">
        <v>51</v>
      </c>
      <c r="C16" s="55" t="s">
        <v>168</v>
      </c>
      <c r="D16" s="36" t="s">
        <v>150</v>
      </c>
      <c r="E16" s="36" t="s">
        <v>105</v>
      </c>
      <c r="F16" s="36" t="s">
        <v>85</v>
      </c>
      <c r="G16" s="64" t="s">
        <v>52</v>
      </c>
      <c r="H16" s="20" t="s">
        <v>166</v>
      </c>
      <c r="I16" s="57">
        <v>5.5</v>
      </c>
      <c r="J16" s="47">
        <v>2.4</v>
      </c>
      <c r="K16" s="47">
        <v>2</v>
      </c>
      <c r="L16" s="47">
        <v>2.5</v>
      </c>
      <c r="M16" s="51"/>
      <c r="N16" s="53">
        <f>I16*70+J16*75+K16*25+L16*45+M16:M17*60</f>
        <v>727.5</v>
      </c>
    </row>
    <row r="17" spans="1:14" ht="10.5" customHeight="1" thickBot="1">
      <c r="A17" s="92" t="s">
        <v>73</v>
      </c>
      <c r="B17" s="89"/>
      <c r="C17" s="56"/>
      <c r="D17" s="37" t="s">
        <v>74</v>
      </c>
      <c r="E17" s="37" t="s">
        <v>101</v>
      </c>
      <c r="F17" s="37" t="s">
        <v>66</v>
      </c>
      <c r="G17" s="65"/>
      <c r="H17" s="19" t="s">
        <v>115</v>
      </c>
      <c r="I17" s="58"/>
      <c r="J17" s="48"/>
      <c r="K17" s="48"/>
      <c r="L17" s="48"/>
      <c r="M17" s="52"/>
      <c r="N17" s="54"/>
    </row>
    <row r="18" spans="1:14" ht="27.75" customHeight="1" thickBot="1" thickTop="1">
      <c r="A18" s="70" t="s">
        <v>127</v>
      </c>
      <c r="B18" s="77" t="s">
        <v>73</v>
      </c>
      <c r="C18" s="20" t="s">
        <v>192</v>
      </c>
      <c r="D18" s="34" t="s">
        <v>188</v>
      </c>
      <c r="E18" s="34" t="s">
        <v>107</v>
      </c>
      <c r="F18" s="34" t="s">
        <v>109</v>
      </c>
      <c r="G18" s="74" t="s">
        <v>54</v>
      </c>
      <c r="H18" s="33" t="s">
        <v>193</v>
      </c>
      <c r="I18" s="75">
        <v>5.8</v>
      </c>
      <c r="J18" s="76">
        <v>2.2</v>
      </c>
      <c r="K18" s="76">
        <v>2</v>
      </c>
      <c r="L18" s="76">
        <v>2.2</v>
      </c>
      <c r="M18" s="49"/>
      <c r="N18" s="82">
        <f>I18*70+J18*75+K18*25+L18*45+M18:M19*60</f>
        <v>720</v>
      </c>
    </row>
    <row r="19" spans="1:14" ht="11.25" customHeight="1">
      <c r="A19" s="71" t="s">
        <v>73</v>
      </c>
      <c r="B19" s="78"/>
      <c r="C19" s="31" t="s">
        <v>139</v>
      </c>
      <c r="D19" s="35" t="s">
        <v>149</v>
      </c>
      <c r="E19" s="35" t="s">
        <v>106</v>
      </c>
      <c r="F19" s="35" t="s">
        <v>110</v>
      </c>
      <c r="G19" s="63"/>
      <c r="H19" s="18" t="s">
        <v>194</v>
      </c>
      <c r="I19" s="68"/>
      <c r="J19" s="59"/>
      <c r="K19" s="59"/>
      <c r="L19" s="59"/>
      <c r="M19" s="50"/>
      <c r="N19" s="69"/>
    </row>
    <row r="20" spans="1:14" ht="27.75" customHeight="1" thickBot="1">
      <c r="A20" s="70" t="s">
        <v>128</v>
      </c>
      <c r="B20" s="77" t="s">
        <v>75</v>
      </c>
      <c r="C20" s="66" t="s">
        <v>167</v>
      </c>
      <c r="D20" s="32" t="s">
        <v>159</v>
      </c>
      <c r="E20" s="34" t="s">
        <v>88</v>
      </c>
      <c r="F20" s="34" t="s">
        <v>163</v>
      </c>
      <c r="G20" s="62" t="s">
        <v>52</v>
      </c>
      <c r="H20" s="20" t="s">
        <v>195</v>
      </c>
      <c r="I20" s="57">
        <v>5.7</v>
      </c>
      <c r="J20" s="47">
        <v>2.5</v>
      </c>
      <c r="K20" s="47">
        <v>2</v>
      </c>
      <c r="L20" s="47">
        <v>2.5</v>
      </c>
      <c r="M20" s="51"/>
      <c r="N20" s="53">
        <f>I20*70+J20*75+K20*25+L20*45+M20:M21*60</f>
        <v>749</v>
      </c>
    </row>
    <row r="21" spans="1:14" ht="11.25" customHeight="1">
      <c r="A21" s="71" t="s">
        <v>73</v>
      </c>
      <c r="B21" s="78"/>
      <c r="C21" s="67"/>
      <c r="D21" s="22" t="s">
        <v>160</v>
      </c>
      <c r="E21" s="35" t="s">
        <v>116</v>
      </c>
      <c r="F21" s="35" t="s">
        <v>164</v>
      </c>
      <c r="G21" s="63"/>
      <c r="H21" s="18" t="s">
        <v>196</v>
      </c>
      <c r="I21" s="68"/>
      <c r="J21" s="59"/>
      <c r="K21" s="59"/>
      <c r="L21" s="59"/>
      <c r="M21" s="50"/>
      <c r="N21" s="69"/>
    </row>
    <row r="22" spans="1:14" ht="27.75" customHeight="1" thickBot="1">
      <c r="A22" s="70" t="s">
        <v>129</v>
      </c>
      <c r="B22" s="77" t="s">
        <v>65</v>
      </c>
      <c r="C22" s="60" t="s">
        <v>53</v>
      </c>
      <c r="D22" s="34" t="s">
        <v>151</v>
      </c>
      <c r="E22" s="34" t="s">
        <v>84</v>
      </c>
      <c r="F22" s="34" t="s">
        <v>161</v>
      </c>
      <c r="G22" s="62" t="s">
        <v>52</v>
      </c>
      <c r="H22" s="20" t="s">
        <v>263</v>
      </c>
      <c r="I22" s="57">
        <v>5.6</v>
      </c>
      <c r="J22" s="47">
        <v>2.2</v>
      </c>
      <c r="K22" s="47">
        <v>2</v>
      </c>
      <c r="L22" s="47">
        <v>2.5</v>
      </c>
      <c r="M22" s="51">
        <v>1</v>
      </c>
      <c r="N22" s="53">
        <f>I22*70+J22*75+K22*25+L22*45+M22:M23*60</f>
        <v>779.5</v>
      </c>
    </row>
    <row r="23" spans="1:14" ht="10.5" customHeight="1">
      <c r="A23" s="71" t="s">
        <v>73</v>
      </c>
      <c r="B23" s="78"/>
      <c r="C23" s="61"/>
      <c r="D23" s="35" t="s">
        <v>98</v>
      </c>
      <c r="E23" s="35" t="s">
        <v>81</v>
      </c>
      <c r="F23" s="35" t="s">
        <v>144</v>
      </c>
      <c r="G23" s="63"/>
      <c r="H23" s="18" t="s">
        <v>262</v>
      </c>
      <c r="I23" s="68"/>
      <c r="J23" s="59"/>
      <c r="K23" s="59"/>
      <c r="L23" s="59"/>
      <c r="M23" s="50"/>
      <c r="N23" s="69"/>
    </row>
    <row r="24" spans="1:14" ht="27.75" customHeight="1" thickBot="1">
      <c r="A24" s="71" t="s">
        <v>130</v>
      </c>
      <c r="B24" s="78" t="s">
        <v>51</v>
      </c>
      <c r="C24" s="55" t="s">
        <v>167</v>
      </c>
      <c r="D24" s="36" t="s">
        <v>152</v>
      </c>
      <c r="E24" s="36" t="s">
        <v>96</v>
      </c>
      <c r="F24" s="36" t="s">
        <v>108</v>
      </c>
      <c r="G24" s="64" t="s">
        <v>52</v>
      </c>
      <c r="H24" s="20" t="s">
        <v>197</v>
      </c>
      <c r="I24" s="57">
        <v>5.7</v>
      </c>
      <c r="J24" s="47">
        <v>2.2</v>
      </c>
      <c r="K24" s="47">
        <v>2</v>
      </c>
      <c r="L24" s="47">
        <v>2.4</v>
      </c>
      <c r="M24" s="51"/>
      <c r="N24" s="53">
        <f>I24*70+J24*75+K24*25+L24*45+M24:M25*60</f>
        <v>722</v>
      </c>
    </row>
    <row r="25" spans="1:14" ht="15" customHeight="1" thickBot="1">
      <c r="A25" s="92" t="s">
        <v>73</v>
      </c>
      <c r="B25" s="89"/>
      <c r="C25" s="56"/>
      <c r="D25" s="37" t="s">
        <v>99</v>
      </c>
      <c r="E25" s="37" t="s">
        <v>119</v>
      </c>
      <c r="F25" s="37" t="s">
        <v>112</v>
      </c>
      <c r="G25" s="65"/>
      <c r="H25" s="19" t="s">
        <v>198</v>
      </c>
      <c r="I25" s="58"/>
      <c r="J25" s="48"/>
      <c r="K25" s="48"/>
      <c r="L25" s="48"/>
      <c r="M25" s="52"/>
      <c r="N25" s="54"/>
    </row>
    <row r="26" spans="1:14" ht="27.75" customHeight="1" thickBot="1" thickTop="1">
      <c r="A26" s="70" t="s">
        <v>131</v>
      </c>
      <c r="B26" s="77" t="s">
        <v>73</v>
      </c>
      <c r="C26" s="46" t="s">
        <v>255</v>
      </c>
      <c r="D26" s="34" t="s">
        <v>153</v>
      </c>
      <c r="E26" s="34" t="s">
        <v>189</v>
      </c>
      <c r="F26" s="34" t="s">
        <v>87</v>
      </c>
      <c r="G26" s="74" t="s">
        <v>54</v>
      </c>
      <c r="H26" s="33" t="s">
        <v>199</v>
      </c>
      <c r="I26" s="75">
        <v>5.5</v>
      </c>
      <c r="J26" s="76">
        <v>2.3</v>
      </c>
      <c r="K26" s="76">
        <v>2</v>
      </c>
      <c r="L26" s="76">
        <v>2.5</v>
      </c>
      <c r="M26" s="49"/>
      <c r="N26" s="82">
        <f>I26*70+J26*75+K26*25+L26*45+M26:M27*60</f>
        <v>720</v>
      </c>
    </row>
    <row r="27" spans="1:14" ht="12" customHeight="1">
      <c r="A27" s="71" t="s">
        <v>73</v>
      </c>
      <c r="B27" s="78"/>
      <c r="C27" s="31" t="s">
        <v>139</v>
      </c>
      <c r="D27" s="35" t="s">
        <v>111</v>
      </c>
      <c r="E27" s="35" t="s">
        <v>162</v>
      </c>
      <c r="F27" s="35" t="s">
        <v>80</v>
      </c>
      <c r="G27" s="63"/>
      <c r="H27" s="18" t="s">
        <v>200</v>
      </c>
      <c r="I27" s="68"/>
      <c r="J27" s="59"/>
      <c r="K27" s="59"/>
      <c r="L27" s="59"/>
      <c r="M27" s="50"/>
      <c r="N27" s="69"/>
    </row>
    <row r="28" spans="1:14" ht="27.75" customHeight="1" thickBot="1">
      <c r="A28" s="70" t="s">
        <v>132</v>
      </c>
      <c r="B28" s="77" t="s">
        <v>75</v>
      </c>
      <c r="C28" s="66" t="s">
        <v>190</v>
      </c>
      <c r="D28" s="32" t="s">
        <v>154</v>
      </c>
      <c r="E28" s="34" t="s">
        <v>91</v>
      </c>
      <c r="F28" s="34" t="s">
        <v>94</v>
      </c>
      <c r="G28" s="62" t="s">
        <v>52</v>
      </c>
      <c r="H28" s="20" t="s">
        <v>260</v>
      </c>
      <c r="I28" s="57">
        <v>5.8</v>
      </c>
      <c r="J28" s="47">
        <v>2.3</v>
      </c>
      <c r="K28" s="47">
        <v>2</v>
      </c>
      <c r="L28" s="47">
        <v>2.4</v>
      </c>
      <c r="M28" s="51"/>
      <c r="N28" s="53">
        <f>I28*70+J28*75+K28*25+L28*45+M28:M29*60</f>
        <v>736.5</v>
      </c>
    </row>
    <row r="29" spans="1:14" ht="11.25" customHeight="1">
      <c r="A29" s="71" t="s">
        <v>73</v>
      </c>
      <c r="B29" s="78"/>
      <c r="C29" s="67"/>
      <c r="D29" s="22" t="s">
        <v>140</v>
      </c>
      <c r="E29" s="35" t="s">
        <v>67</v>
      </c>
      <c r="F29" s="35" t="s">
        <v>92</v>
      </c>
      <c r="G29" s="63"/>
      <c r="H29" s="18" t="s">
        <v>261</v>
      </c>
      <c r="I29" s="68"/>
      <c r="J29" s="59"/>
      <c r="K29" s="59"/>
      <c r="L29" s="59"/>
      <c r="M29" s="50"/>
      <c r="N29" s="69"/>
    </row>
    <row r="30" spans="1:14" ht="27.75" customHeight="1" thickBot="1">
      <c r="A30" s="70" t="s">
        <v>133</v>
      </c>
      <c r="B30" s="77" t="s">
        <v>65</v>
      </c>
      <c r="C30" s="66" t="s">
        <v>167</v>
      </c>
      <c r="D30" s="34" t="s">
        <v>155</v>
      </c>
      <c r="E30" s="34" t="s">
        <v>95</v>
      </c>
      <c r="F30" s="34" t="s">
        <v>97</v>
      </c>
      <c r="G30" s="62" t="s">
        <v>52</v>
      </c>
      <c r="H30" s="20" t="s">
        <v>201</v>
      </c>
      <c r="I30" s="57">
        <v>5.6</v>
      </c>
      <c r="J30" s="47">
        <v>2.5</v>
      </c>
      <c r="K30" s="47">
        <v>2</v>
      </c>
      <c r="L30" s="47">
        <v>2.6</v>
      </c>
      <c r="M30" s="51"/>
      <c r="N30" s="53">
        <f>I30*70+J30*75+K30*25+L30*45+M30:M31*60</f>
        <v>746.5</v>
      </c>
    </row>
    <row r="31" spans="1:14" ht="11.25" customHeight="1">
      <c r="A31" s="71" t="s">
        <v>73</v>
      </c>
      <c r="B31" s="78"/>
      <c r="C31" s="67"/>
      <c r="D31" s="35" t="s">
        <v>76</v>
      </c>
      <c r="E31" s="35" t="s">
        <v>118</v>
      </c>
      <c r="F31" s="35" t="s">
        <v>145</v>
      </c>
      <c r="G31" s="63"/>
      <c r="H31" s="21" t="s">
        <v>202</v>
      </c>
      <c r="I31" s="68"/>
      <c r="J31" s="59"/>
      <c r="K31" s="59"/>
      <c r="L31" s="59"/>
      <c r="M31" s="50"/>
      <c r="N31" s="69"/>
    </row>
    <row r="32" spans="1:14" ht="27.75" customHeight="1" thickBot="1">
      <c r="A32" s="71" t="s">
        <v>134</v>
      </c>
      <c r="B32" s="78" t="s">
        <v>51</v>
      </c>
      <c r="C32" s="55" t="s">
        <v>191</v>
      </c>
      <c r="D32" s="36" t="s">
        <v>156</v>
      </c>
      <c r="E32" s="36" t="s">
        <v>89</v>
      </c>
      <c r="F32" s="36" t="s">
        <v>90</v>
      </c>
      <c r="G32" s="64" t="s">
        <v>52</v>
      </c>
      <c r="H32" s="20" t="s">
        <v>203</v>
      </c>
      <c r="I32" s="57">
        <v>5.5</v>
      </c>
      <c r="J32" s="47">
        <v>2.3</v>
      </c>
      <c r="K32" s="47">
        <v>2</v>
      </c>
      <c r="L32" s="47">
        <v>2.2</v>
      </c>
      <c r="M32" s="51"/>
      <c r="N32" s="53">
        <f>I32*70+J32*75+K32*25+L32*45+M32:M33*60</f>
        <v>706.5</v>
      </c>
    </row>
    <row r="33" spans="1:14" ht="11.25" customHeight="1" thickBot="1">
      <c r="A33" s="92" t="s">
        <v>73</v>
      </c>
      <c r="B33" s="89"/>
      <c r="C33" s="56"/>
      <c r="D33" s="37" t="s">
        <v>100</v>
      </c>
      <c r="E33" s="37" t="s">
        <v>77</v>
      </c>
      <c r="F33" s="37" t="s">
        <v>78</v>
      </c>
      <c r="G33" s="65"/>
      <c r="H33" s="19" t="s">
        <v>204</v>
      </c>
      <c r="I33" s="58"/>
      <c r="J33" s="48"/>
      <c r="K33" s="48"/>
      <c r="L33" s="48"/>
      <c r="M33" s="52"/>
      <c r="N33" s="54"/>
    </row>
    <row r="34" spans="1:14" ht="27.75" customHeight="1" thickBot="1" thickTop="1">
      <c r="A34" s="70" t="s">
        <v>135</v>
      </c>
      <c r="B34" s="77" t="s">
        <v>73</v>
      </c>
      <c r="C34" s="20" t="s">
        <v>147</v>
      </c>
      <c r="D34" s="34" t="s">
        <v>214</v>
      </c>
      <c r="E34" s="34" t="s">
        <v>215</v>
      </c>
      <c r="F34" s="34" t="s">
        <v>216</v>
      </c>
      <c r="G34" s="74" t="s">
        <v>217</v>
      </c>
      <c r="H34" s="33" t="s">
        <v>218</v>
      </c>
      <c r="I34" s="75">
        <v>5.5</v>
      </c>
      <c r="J34" s="76">
        <v>2.5</v>
      </c>
      <c r="K34" s="76">
        <v>2</v>
      </c>
      <c r="L34" s="76">
        <v>2.3</v>
      </c>
      <c r="M34" s="49"/>
      <c r="N34" s="82">
        <f>I34*70+J34*75+K34*25+L34*45+M34:M35*60</f>
        <v>726</v>
      </c>
    </row>
    <row r="35" spans="1:14" ht="11.25" customHeight="1">
      <c r="A35" s="71" t="s">
        <v>219</v>
      </c>
      <c r="B35" s="78"/>
      <c r="C35" s="31" t="s">
        <v>220</v>
      </c>
      <c r="D35" s="35" t="s">
        <v>221</v>
      </c>
      <c r="E35" s="35" t="s">
        <v>222</v>
      </c>
      <c r="F35" s="35" t="s">
        <v>223</v>
      </c>
      <c r="G35" s="63"/>
      <c r="H35" s="18" t="s">
        <v>224</v>
      </c>
      <c r="I35" s="68"/>
      <c r="J35" s="59"/>
      <c r="K35" s="59"/>
      <c r="L35" s="59"/>
      <c r="M35" s="50"/>
      <c r="N35" s="69"/>
    </row>
    <row r="36" spans="1:14" ht="27.75" customHeight="1" thickBot="1">
      <c r="A36" s="70" t="s">
        <v>136</v>
      </c>
      <c r="B36" s="77" t="s">
        <v>225</v>
      </c>
      <c r="C36" s="66" t="s">
        <v>226</v>
      </c>
      <c r="D36" s="32" t="s">
        <v>227</v>
      </c>
      <c r="E36" s="34" t="s">
        <v>228</v>
      </c>
      <c r="F36" s="34" t="s">
        <v>229</v>
      </c>
      <c r="G36" s="62" t="s">
        <v>230</v>
      </c>
      <c r="H36" s="20" t="s">
        <v>231</v>
      </c>
      <c r="I36" s="57">
        <v>5.6</v>
      </c>
      <c r="J36" s="47">
        <v>2.2</v>
      </c>
      <c r="K36" s="47">
        <v>2</v>
      </c>
      <c r="L36" s="47">
        <v>2.4</v>
      </c>
      <c r="M36" s="51"/>
      <c r="N36" s="53">
        <f>I36*70+J36*75+K36*25+L36*45+M36:M37*60</f>
        <v>715</v>
      </c>
    </row>
    <row r="37" spans="1:14" ht="11.25" customHeight="1">
      <c r="A37" s="71" t="s">
        <v>219</v>
      </c>
      <c r="B37" s="78"/>
      <c r="C37" s="67"/>
      <c r="D37" s="22" t="s">
        <v>232</v>
      </c>
      <c r="E37" s="35" t="s">
        <v>233</v>
      </c>
      <c r="F37" s="35" t="s">
        <v>234</v>
      </c>
      <c r="G37" s="63"/>
      <c r="H37" s="18" t="s">
        <v>235</v>
      </c>
      <c r="I37" s="68"/>
      <c r="J37" s="59"/>
      <c r="K37" s="59"/>
      <c r="L37" s="59"/>
      <c r="M37" s="50"/>
      <c r="N37" s="69"/>
    </row>
    <row r="38" spans="1:14" ht="27.75" customHeight="1" thickBot="1">
      <c r="A38" s="70" t="s">
        <v>137</v>
      </c>
      <c r="B38" s="77" t="s">
        <v>236</v>
      </c>
      <c r="C38" s="90" t="s">
        <v>259</v>
      </c>
      <c r="D38" s="34" t="s">
        <v>237</v>
      </c>
      <c r="E38" s="34" t="s">
        <v>238</v>
      </c>
      <c r="F38" s="34" t="s">
        <v>239</v>
      </c>
      <c r="G38" s="62" t="s">
        <v>230</v>
      </c>
      <c r="H38" s="20" t="s">
        <v>240</v>
      </c>
      <c r="I38" s="57">
        <v>5.7</v>
      </c>
      <c r="J38" s="47">
        <v>2.3</v>
      </c>
      <c r="K38" s="47">
        <v>2</v>
      </c>
      <c r="L38" s="47">
        <v>2.8</v>
      </c>
      <c r="M38" s="47">
        <v>1</v>
      </c>
      <c r="N38" s="53">
        <f>I38*70+J38*75+K38*25+L38*45+M38:M39*60</f>
        <v>807.5</v>
      </c>
    </row>
    <row r="39" spans="1:14" ht="11.25" customHeight="1">
      <c r="A39" s="71" t="s">
        <v>219</v>
      </c>
      <c r="B39" s="78"/>
      <c r="C39" s="91"/>
      <c r="D39" s="35" t="s">
        <v>241</v>
      </c>
      <c r="E39" s="35" t="s">
        <v>242</v>
      </c>
      <c r="F39" s="35" t="s">
        <v>243</v>
      </c>
      <c r="G39" s="63"/>
      <c r="H39" s="21" t="s">
        <v>244</v>
      </c>
      <c r="I39" s="68"/>
      <c r="J39" s="59"/>
      <c r="K39" s="59"/>
      <c r="L39" s="59"/>
      <c r="M39" s="59"/>
      <c r="N39" s="69"/>
    </row>
    <row r="40" spans="1:14" ht="27.75" customHeight="1" thickBot="1">
      <c r="A40" s="71" t="s">
        <v>138</v>
      </c>
      <c r="B40" s="78" t="s">
        <v>245</v>
      </c>
      <c r="C40" s="88" t="s">
        <v>246</v>
      </c>
      <c r="D40" s="36" t="s">
        <v>247</v>
      </c>
      <c r="E40" s="36" t="s">
        <v>248</v>
      </c>
      <c r="F40" s="36" t="s">
        <v>249</v>
      </c>
      <c r="G40" s="64" t="s">
        <v>230</v>
      </c>
      <c r="H40" s="20" t="s">
        <v>250</v>
      </c>
      <c r="I40" s="57">
        <v>5.5</v>
      </c>
      <c r="J40" s="47">
        <v>2.5</v>
      </c>
      <c r="K40" s="47">
        <v>2</v>
      </c>
      <c r="L40" s="47">
        <v>2.5</v>
      </c>
      <c r="M40" s="51"/>
      <c r="N40" s="53">
        <f>I40*70+J40*75+K40*25+L40*45+M40:M41*60</f>
        <v>735</v>
      </c>
    </row>
    <row r="41" spans="1:14" ht="12" customHeight="1" thickBot="1">
      <c r="A41" s="92" t="s">
        <v>219</v>
      </c>
      <c r="B41" s="89"/>
      <c r="C41" s="56"/>
      <c r="D41" s="37" t="s">
        <v>251</v>
      </c>
      <c r="E41" s="37" t="s">
        <v>252</v>
      </c>
      <c r="F41" s="37" t="s">
        <v>253</v>
      </c>
      <c r="G41" s="65"/>
      <c r="H41" s="19" t="s">
        <v>254</v>
      </c>
      <c r="I41" s="58"/>
      <c r="J41" s="48"/>
      <c r="K41" s="48"/>
      <c r="L41" s="48"/>
      <c r="M41" s="52"/>
      <c r="N41" s="54"/>
    </row>
    <row r="42" spans="1:14" ht="23.25" thickBot="1" thickTop="1">
      <c r="A42" s="83" t="s">
        <v>264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</row>
  </sheetData>
  <sheetProtection selectLockedCells="1" selectUnlockedCells="1"/>
  <mergeCells count="190">
    <mergeCell ref="A34:A35"/>
    <mergeCell ref="A36:A37"/>
    <mergeCell ref="A38:A39"/>
    <mergeCell ref="A40:A41"/>
    <mergeCell ref="A24:A25"/>
    <mergeCell ref="A26:A27"/>
    <mergeCell ref="A28:A29"/>
    <mergeCell ref="A30:A31"/>
    <mergeCell ref="A32:A33"/>
    <mergeCell ref="A8:A9"/>
    <mergeCell ref="A18:A19"/>
    <mergeCell ref="A20:A21"/>
    <mergeCell ref="A22:A23"/>
    <mergeCell ref="A10:A11"/>
    <mergeCell ref="A12:A13"/>
    <mergeCell ref="B38:B39"/>
    <mergeCell ref="B40:B41"/>
    <mergeCell ref="B4:B5"/>
    <mergeCell ref="B6:B7"/>
    <mergeCell ref="B8:B9"/>
    <mergeCell ref="B28:B29"/>
    <mergeCell ref="B30:B31"/>
    <mergeCell ref="B32:B33"/>
    <mergeCell ref="B34:B35"/>
    <mergeCell ref="B36:B37"/>
    <mergeCell ref="B20:B21"/>
    <mergeCell ref="B22:B23"/>
    <mergeCell ref="B24:B25"/>
    <mergeCell ref="B26:B27"/>
    <mergeCell ref="A14:A15"/>
    <mergeCell ref="A16:A17"/>
    <mergeCell ref="B12:B13"/>
    <mergeCell ref="B14:B15"/>
    <mergeCell ref="B16:B17"/>
    <mergeCell ref="G40:G41"/>
    <mergeCell ref="I40:I41"/>
    <mergeCell ref="C32:C33"/>
    <mergeCell ref="G32:G33"/>
    <mergeCell ref="C38:C39"/>
    <mergeCell ref="G38:G39"/>
    <mergeCell ref="B18:B19"/>
    <mergeCell ref="J40:J41"/>
    <mergeCell ref="N38:N39"/>
    <mergeCell ref="K40:K41"/>
    <mergeCell ref="L40:L41"/>
    <mergeCell ref="N40:N41"/>
    <mergeCell ref="K38:K39"/>
    <mergeCell ref="L38:L39"/>
    <mergeCell ref="M38:M39"/>
    <mergeCell ref="I16:I17"/>
    <mergeCell ref="J16:J17"/>
    <mergeCell ref="C20:C21"/>
    <mergeCell ref="G20:G21"/>
    <mergeCell ref="K20:K21"/>
    <mergeCell ref="C24:C25"/>
    <mergeCell ref="G18:G19"/>
    <mergeCell ref="K36:K37"/>
    <mergeCell ref="G36:G37"/>
    <mergeCell ref="I36:I37"/>
    <mergeCell ref="J36:J37"/>
    <mergeCell ref="I32:I33"/>
    <mergeCell ref="J32:J33"/>
    <mergeCell ref="K32:K33"/>
    <mergeCell ref="I38:I39"/>
    <mergeCell ref="J38:J39"/>
    <mergeCell ref="C40:C41"/>
    <mergeCell ref="L36:L37"/>
    <mergeCell ref="C36:C37"/>
    <mergeCell ref="G34:G35"/>
    <mergeCell ref="I34:I35"/>
    <mergeCell ref="J34:J35"/>
    <mergeCell ref="K34:K35"/>
    <mergeCell ref="L34:L35"/>
    <mergeCell ref="N36:N37"/>
    <mergeCell ref="A42:N42"/>
    <mergeCell ref="E1:N1"/>
    <mergeCell ref="N34:N35"/>
    <mergeCell ref="C30:C31"/>
    <mergeCell ref="G30:G31"/>
    <mergeCell ref="I30:I31"/>
    <mergeCell ref="J30:J31"/>
    <mergeCell ref="K30:K31"/>
    <mergeCell ref="L30:L31"/>
    <mergeCell ref="K28:K29"/>
    <mergeCell ref="L28:L29"/>
    <mergeCell ref="N26:N27"/>
    <mergeCell ref="N28:N29"/>
    <mergeCell ref="M26:M27"/>
    <mergeCell ref="C28:C29"/>
    <mergeCell ref="G28:G29"/>
    <mergeCell ref="I28:I29"/>
    <mergeCell ref="J28:J29"/>
    <mergeCell ref="G26:G27"/>
    <mergeCell ref="K26:K27"/>
    <mergeCell ref="C22:C23"/>
    <mergeCell ref="G22:G23"/>
    <mergeCell ref="I22:I23"/>
    <mergeCell ref="I26:I27"/>
    <mergeCell ref="J26:J27"/>
    <mergeCell ref="G24:G25"/>
    <mergeCell ref="K14:K15"/>
    <mergeCell ref="I18:I19"/>
    <mergeCell ref="J18:J19"/>
    <mergeCell ref="K18:K19"/>
    <mergeCell ref="L18:L19"/>
    <mergeCell ref="I20:I21"/>
    <mergeCell ref="J20:J21"/>
    <mergeCell ref="L14:L15"/>
    <mergeCell ref="L20:L21"/>
    <mergeCell ref="K16:K17"/>
    <mergeCell ref="N32:N33"/>
    <mergeCell ref="M24:M25"/>
    <mergeCell ref="L32:L33"/>
    <mergeCell ref="N14:N15"/>
    <mergeCell ref="M14:M15"/>
    <mergeCell ref="M28:M29"/>
    <mergeCell ref="M30:M31"/>
    <mergeCell ref="N16:N17"/>
    <mergeCell ref="L26:L27"/>
    <mergeCell ref="M16:M17"/>
    <mergeCell ref="N18:N19"/>
    <mergeCell ref="M20:M21"/>
    <mergeCell ref="N30:N31"/>
    <mergeCell ref="N22:N23"/>
    <mergeCell ref="N24:N25"/>
    <mergeCell ref="N20:N21"/>
    <mergeCell ref="C14:C15"/>
    <mergeCell ref="G14:G15"/>
    <mergeCell ref="I14:I15"/>
    <mergeCell ref="J14:J15"/>
    <mergeCell ref="C16:C17"/>
    <mergeCell ref="H2:N2"/>
    <mergeCell ref="N10:N11"/>
    <mergeCell ref="N4:N5"/>
    <mergeCell ref="K10:K11"/>
    <mergeCell ref="L10:L11"/>
    <mergeCell ref="A4:A5"/>
    <mergeCell ref="E3:G3"/>
    <mergeCell ref="G10:G11"/>
    <mergeCell ref="I10:I11"/>
    <mergeCell ref="J10:J11"/>
    <mergeCell ref="I6:I7"/>
    <mergeCell ref="J6:J7"/>
    <mergeCell ref="C4:C5"/>
    <mergeCell ref="B10:B11"/>
    <mergeCell ref="A6:A7"/>
    <mergeCell ref="G4:G5"/>
    <mergeCell ref="I4:I5"/>
    <mergeCell ref="J4:J5"/>
    <mergeCell ref="K4:K5"/>
    <mergeCell ref="L4:L5"/>
    <mergeCell ref="N6:N7"/>
    <mergeCell ref="K6:K7"/>
    <mergeCell ref="L6:L7"/>
    <mergeCell ref="C12:C13"/>
    <mergeCell ref="G12:G13"/>
    <mergeCell ref="I12:I13"/>
    <mergeCell ref="J12:J13"/>
    <mergeCell ref="K12:K13"/>
    <mergeCell ref="N12:N13"/>
    <mergeCell ref="C6:C7"/>
    <mergeCell ref="G6:G7"/>
    <mergeCell ref="J22:J23"/>
    <mergeCell ref="K22:K23"/>
    <mergeCell ref="L22:L23"/>
    <mergeCell ref="G16:G17"/>
    <mergeCell ref="G8:G9"/>
    <mergeCell ref="I8:I9"/>
    <mergeCell ref="J8:J9"/>
    <mergeCell ref="K8:K9"/>
    <mergeCell ref="N8:N9"/>
    <mergeCell ref="C8:C9"/>
    <mergeCell ref="M4:M5"/>
    <mergeCell ref="M6:M7"/>
    <mergeCell ref="M8:M9"/>
    <mergeCell ref="I24:I25"/>
    <mergeCell ref="J24:J25"/>
    <mergeCell ref="K24:K25"/>
    <mergeCell ref="L24:L25"/>
    <mergeCell ref="L12:L13"/>
    <mergeCell ref="L8:L9"/>
    <mergeCell ref="M34:M35"/>
    <mergeCell ref="M32:M33"/>
    <mergeCell ref="M40:M41"/>
    <mergeCell ref="M10:M11"/>
    <mergeCell ref="M12:M13"/>
    <mergeCell ref="M18:M19"/>
    <mergeCell ref="M22:M23"/>
    <mergeCell ref="M36:M37"/>
    <mergeCell ref="L16:L17"/>
  </mergeCells>
  <printOptions/>
  <pageMargins left="0.15748031496062992" right="0.15748031496062992" top="0.2755905511811024" bottom="0.11811023622047245" header="0.2755905511811024" footer="0.1968503937007874"/>
  <pageSetup horizontalDpi="600" verticalDpi="600" orientation="portrait" paperSize="8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G8" sqref="G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2" t="s">
        <v>21</v>
      </c>
      <c r="C2" t="s">
        <v>22</v>
      </c>
      <c r="D2" s="3"/>
    </row>
    <row r="3" spans="2:4" ht="39.75">
      <c r="B3" s="2" t="s">
        <v>23</v>
      </c>
      <c r="C3" t="s">
        <v>24</v>
      </c>
      <c r="D3" s="4"/>
    </row>
    <row r="4" spans="3:4" ht="15.75">
      <c r="C4" s="1" t="s">
        <v>25</v>
      </c>
      <c r="D4" s="5" t="e">
        <f>DATE(D2,D3,1)</f>
        <v>#NUM!</v>
      </c>
    </row>
    <row r="5" spans="3:4" ht="15.75">
      <c r="C5" s="1" t="s">
        <v>26</v>
      </c>
      <c r="D5" s="5" t="e">
        <f>DATE(YEAR(D4),MONTH(D4)+1,DAY(D4)-1)</f>
        <v>#NUM!</v>
      </c>
    </row>
    <row r="10" ht="21.75">
      <c r="B10" s="2" t="s">
        <v>27</v>
      </c>
    </row>
    <row r="11" spans="2:5" ht="19.5" customHeight="1">
      <c r="B11" s="6" t="s">
        <v>5</v>
      </c>
      <c r="C11" s="7" t="s">
        <v>6</v>
      </c>
      <c r="D11" s="93" t="s">
        <v>7</v>
      </c>
      <c r="E11" s="94" t="s">
        <v>8</v>
      </c>
    </row>
    <row r="12" spans="2:5" ht="20.25" customHeight="1">
      <c r="B12" s="8" t="s">
        <v>9</v>
      </c>
      <c r="C12" s="9" t="s">
        <v>10</v>
      </c>
      <c r="D12" s="93"/>
      <c r="E12" s="94"/>
    </row>
    <row r="13" spans="2:5" ht="39.7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">
      <c r="A1" s="13" t="s">
        <v>28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5.75">
      <c r="B2">
        <v>1</v>
      </c>
      <c r="C2" t="s">
        <v>29</v>
      </c>
      <c r="D2" t="s">
        <v>30</v>
      </c>
      <c r="E2" t="s">
        <v>31</v>
      </c>
      <c r="F2" t="s">
        <v>11</v>
      </c>
    </row>
    <row r="3" spans="2:5" ht="15.75">
      <c r="B3">
        <v>2</v>
      </c>
      <c r="C3" t="s">
        <v>32</v>
      </c>
      <c r="D3" t="s">
        <v>33</v>
      </c>
      <c r="E3" t="s">
        <v>34</v>
      </c>
    </row>
    <row r="4" spans="2:5" ht="15.75">
      <c r="B4">
        <v>3</v>
      </c>
      <c r="C4" t="s">
        <v>13</v>
      </c>
      <c r="D4" t="s">
        <v>35</v>
      </c>
      <c r="E4" t="s">
        <v>36</v>
      </c>
    </row>
    <row r="5" spans="2:5" ht="15.75">
      <c r="B5">
        <v>4</v>
      </c>
      <c r="C5" t="s">
        <v>37</v>
      </c>
      <c r="D5" t="s">
        <v>38</v>
      </c>
      <c r="E5" t="s">
        <v>16</v>
      </c>
    </row>
    <row r="6" spans="2:5" ht="15.75">
      <c r="B6">
        <v>5</v>
      </c>
      <c r="C6" t="s">
        <v>12</v>
      </c>
      <c r="D6" t="s">
        <v>17</v>
      </c>
      <c r="E6" t="s">
        <v>39</v>
      </c>
    </row>
    <row r="7" spans="2:5" ht="15.75">
      <c r="B7">
        <v>6</v>
      </c>
      <c r="C7" t="s">
        <v>40</v>
      </c>
      <c r="D7" t="s">
        <v>41</v>
      </c>
      <c r="E7" t="s">
        <v>42</v>
      </c>
    </row>
    <row r="8" spans="2:5" ht="15.75">
      <c r="B8">
        <v>7</v>
      </c>
      <c r="C8" t="s">
        <v>18</v>
      </c>
      <c r="D8" t="s">
        <v>43</v>
      </c>
      <c r="E8" t="s">
        <v>15</v>
      </c>
    </row>
    <row r="9" spans="2:5" ht="15.75">
      <c r="B9">
        <v>8</v>
      </c>
      <c r="C9" t="s">
        <v>44</v>
      </c>
      <c r="D9" t="s">
        <v>14</v>
      </c>
      <c r="E9" t="s">
        <v>45</v>
      </c>
    </row>
    <row r="10" spans="2:5" ht="15.75">
      <c r="B10">
        <v>9</v>
      </c>
      <c r="D10" t="s">
        <v>20</v>
      </c>
      <c r="E10" t="s">
        <v>46</v>
      </c>
    </row>
    <row r="11" spans="2:5" ht="15.75">
      <c r="B11">
        <v>10</v>
      </c>
      <c r="D11" t="s">
        <v>47</v>
      </c>
      <c r="E11" t="s">
        <v>48</v>
      </c>
    </row>
    <row r="12" spans="2:5" ht="15.75">
      <c r="B12">
        <v>11</v>
      </c>
      <c r="D12" t="s">
        <v>19</v>
      </c>
      <c r="E12" t="s">
        <v>49</v>
      </c>
    </row>
    <row r="13" spans="2:5" ht="15.75">
      <c r="B13">
        <v>12</v>
      </c>
      <c r="E13" t="s">
        <v>50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officer</cp:lastModifiedBy>
  <cp:lastPrinted>2017-05-23T00:25:32Z</cp:lastPrinted>
  <dcterms:created xsi:type="dcterms:W3CDTF">2013-01-03T08:16:20Z</dcterms:created>
  <dcterms:modified xsi:type="dcterms:W3CDTF">2017-05-23T00:25:36Z</dcterms:modified>
  <cp:category/>
  <cp:version/>
  <cp:contentType/>
  <cp:contentStatus/>
</cp:coreProperties>
</file>