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446" windowWidth="15480" windowHeight="813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'菜單'!$A$1:$M$32</definedName>
    <definedName name="_xlnm.Print_Area" localSheetId="0">'菜單'!$A$1:$M$47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<sst xmlns="http://schemas.openxmlformats.org/spreadsheetml/2006/main" count="279" uniqueCount="247">
  <si>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</si>
  <si>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</si>
  <si>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</si>
  <si>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</si>
  <si>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</si>
  <si>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</si>
  <si>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</si>
  <si>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</si>
  <si>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</si>
  <si>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</si>
  <si>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</si>
  <si>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</si>
  <si>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</si>
  <si>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</si>
  <si>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</si>
  <si>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</si>
  <si>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</si>
  <si>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</si>
  <si>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</si>
  <si>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</si>
  <si>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</si>
  <si>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</si>
  <si>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</si>
  <si>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</si>
  <si>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</si>
  <si>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</si>
  <si>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</si>
  <si>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</si>
  <si>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</si>
  <si>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</si>
  <si>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</si>
  <si>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</si>
  <si>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</si>
  <si>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</si>
  <si>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</si>
  <si>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</si>
  <si>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</si>
  <si>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</si>
  <si>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</si>
  <si>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</si>
  <si>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</si>
  <si>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</si>
  <si>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</si>
  <si>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</si>
  <si>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</si>
  <si>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</si>
  <si>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</si>
  <si>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</si>
  <si>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</si>
  <si>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</si>
  <si>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</si>
  <si>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</si>
  <si>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</si>
  <si>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</si>
  <si>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</si>
  <si>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</si>
  <si>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</si>
  <si>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</si>
  <si>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</si>
  <si>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</si>
  <si>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</si>
  <si>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</si>
  <si>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</si>
  <si>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</si>
  <si>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</si>
  <si>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</si>
  <si>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</si>
  <si>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</si>
  <si>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</si>
  <si>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</si>
  <si>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</si>
  <si>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</si>
  <si>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</si>
  <si>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雞丁脆瓜（滷）</t>
  </si>
  <si>
    <t>豆腐香菇金針菇</t>
  </si>
  <si>
    <t>肉丁馬鈴薯（燉）</t>
  </si>
  <si>
    <t>肉片洋蔥（燒）</t>
  </si>
  <si>
    <t>雞胸堡（炸）</t>
  </si>
  <si>
    <t>排骨豆薯藥材包</t>
  </si>
  <si>
    <t>蘿蔔肉羹紅絲</t>
  </si>
  <si>
    <t>豆腐筍籤木耳紅絲</t>
  </si>
  <si>
    <t>豆腐味噌</t>
  </si>
  <si>
    <t>肉丁豆薯紅蘿蔔（滷）</t>
  </si>
  <si>
    <t>全穀根莖</t>
  </si>
  <si>
    <t>豆魚肉蛋</t>
  </si>
  <si>
    <t xml:space="preserve">蔬菜類 </t>
  </si>
  <si>
    <t>油脂類</t>
  </si>
  <si>
    <t>水果類</t>
  </si>
  <si>
    <t>熱量  大卡</t>
  </si>
  <si>
    <t>排骨甜椒（燒）</t>
  </si>
  <si>
    <t>蘿蔔排骨</t>
  </si>
  <si>
    <t>三絲羹筍籤木耳紅絲雞蛋</t>
  </si>
  <si>
    <t>蘿蔔雞丁香菇</t>
  </si>
  <si>
    <t>馬鈴薯紅蘿蔔（煮）</t>
  </si>
  <si>
    <t>冬瓜薑絲</t>
  </si>
  <si>
    <t>南瓜玉米粒三色豆</t>
  </si>
  <si>
    <t>章魚丸柴魚（燒）</t>
  </si>
  <si>
    <t>海茸九層塔（炒）</t>
  </si>
  <si>
    <t>高麗菜麵疙瘩（煮）</t>
  </si>
  <si>
    <t>雞蛋蕃茄（炒）</t>
  </si>
  <si>
    <t>雞蛋海芽蔥紅丁（炒）</t>
  </si>
  <si>
    <t>高麗菜香菇金針菇豆管（滷）</t>
  </si>
  <si>
    <t>長豆甜條紅絲木耳（炒)</t>
  </si>
  <si>
    <t>馬鈴薯玉米粒紅丁（煮）</t>
  </si>
  <si>
    <t>海根肉絲紅絲（炒）</t>
  </si>
  <si>
    <t>冬粉高麗菜絞肉紅絲（炒)</t>
  </si>
  <si>
    <t>肉絲洋蔥紅絲蔥（炒）</t>
  </si>
  <si>
    <t>白菜芋丁香菇紅片腐皮絲（煮)</t>
  </si>
  <si>
    <t>海絲芹菜木耳紅絲（炒）</t>
  </si>
  <si>
    <t>蘿蔔蒟蒻玉米粒（煮）</t>
  </si>
  <si>
    <t>營養師  劉容均</t>
  </si>
  <si>
    <t>雞丁米血糕高麗菜薑片(煮)</t>
  </si>
  <si>
    <t>柳葉魚*1鍋貼*1（炸）</t>
  </si>
  <si>
    <t>雞丁洋蔥(燒)</t>
  </si>
  <si>
    <t>豬排柳橙(燒)</t>
  </si>
  <si>
    <t>豆腐泡菜寬冬粉（煮）</t>
  </si>
  <si>
    <t>香Q白飯</t>
  </si>
  <si>
    <t>有機蔬菜</t>
  </si>
  <si>
    <t>玉米濃湯</t>
  </si>
  <si>
    <t>10∕4</t>
  </si>
  <si>
    <t>糙米飯</t>
  </si>
  <si>
    <t>彩椒糖醋排骨</t>
  </si>
  <si>
    <t>什錦白菜</t>
  </si>
  <si>
    <t>柴香章魚燒</t>
  </si>
  <si>
    <t>竹筍雞丁湯</t>
  </si>
  <si>
    <t>二</t>
  </si>
  <si>
    <t>10∕6</t>
  </si>
  <si>
    <t>薑汁燒肉片</t>
  </si>
  <si>
    <t>蕃茄炒蛋</t>
  </si>
  <si>
    <t>塔香炒海茸</t>
  </si>
  <si>
    <t>四</t>
  </si>
  <si>
    <t>10∕7</t>
  </si>
  <si>
    <t>鹽酥雞</t>
  </si>
  <si>
    <t>高麗麵疙瘩</t>
  </si>
  <si>
    <t>白玉排骨湯</t>
  </si>
  <si>
    <t>五</t>
  </si>
  <si>
    <t>10∕10</t>
  </si>
  <si>
    <t>國慶日放假一天！</t>
  </si>
  <si>
    <t>一</t>
  </si>
  <si>
    <t>10∕11</t>
  </si>
  <si>
    <t xml:space="preserve">香Q白飯   </t>
  </si>
  <si>
    <t>蔥花海芽蛋</t>
  </si>
  <si>
    <t>綜合滷味</t>
  </si>
  <si>
    <t>三絲羹湯</t>
  </si>
  <si>
    <t>10∕13</t>
  </si>
  <si>
    <t xml:space="preserve">什穀米飯  </t>
  </si>
  <si>
    <t>柳葉魚鍋貼</t>
  </si>
  <si>
    <t>長豆炒甜條</t>
  </si>
  <si>
    <t>香菇雞湯</t>
  </si>
  <si>
    <t>10∕14</t>
  </si>
  <si>
    <t>和風雞肉丼</t>
  </si>
  <si>
    <t>白醬洋芋</t>
  </si>
  <si>
    <t>豆醬桂筍</t>
  </si>
  <si>
    <t>味噌湯</t>
  </si>
  <si>
    <t>吉園圃</t>
  </si>
  <si>
    <t>10∕18</t>
  </si>
  <si>
    <t>椰香咖哩豬</t>
  </si>
  <si>
    <t>螞蟻上樹</t>
  </si>
  <si>
    <t>海根炒肉絲</t>
  </si>
  <si>
    <t>10∕20</t>
  </si>
  <si>
    <t>瓜仔雞丁</t>
  </si>
  <si>
    <t>三色滑蛋</t>
  </si>
  <si>
    <t>甜椒炒洋芋條</t>
  </si>
  <si>
    <t>時蔬菇菇湯</t>
  </si>
  <si>
    <t>10∕21</t>
  </si>
  <si>
    <t>胚芽米飯</t>
  </si>
  <si>
    <t>橙汁豬排</t>
  </si>
  <si>
    <t>京醬肉絲</t>
  </si>
  <si>
    <t>韓式豆腐煲</t>
  </si>
  <si>
    <t>藥燉排骨湯</t>
  </si>
  <si>
    <t>10∕24</t>
  </si>
  <si>
    <t>鮮菇扁蒲</t>
  </si>
  <si>
    <t>10∕25</t>
  </si>
  <si>
    <t>壽喜燒肉片</t>
  </si>
  <si>
    <t>麥香雞堡</t>
  </si>
  <si>
    <t>什錦白菜滷</t>
  </si>
  <si>
    <t>酸辣湯</t>
  </si>
  <si>
    <t>10∕27</t>
  </si>
  <si>
    <t>雙色咖哩</t>
  </si>
  <si>
    <t>田園南瓜湯</t>
  </si>
  <si>
    <t>10∕28</t>
  </si>
  <si>
    <t>麻油雞丁</t>
  </si>
  <si>
    <t>芹炒海絲</t>
  </si>
  <si>
    <t>日式關東煮</t>
  </si>
  <si>
    <t>薑絲冬瓜湯</t>
  </si>
  <si>
    <t>10∕31</t>
  </si>
  <si>
    <t>芋香玉米</t>
  </si>
  <si>
    <t>白玉肉羹湯</t>
  </si>
  <si>
    <t>竹筍雞丁</t>
  </si>
  <si>
    <t>白菜香菇紅蘿蔔（煮）</t>
  </si>
  <si>
    <t>雞丁九層塔（炸）</t>
  </si>
  <si>
    <t>桂筍 （煮）</t>
  </si>
  <si>
    <t>馬鈴薯甜椒木耳（炒）</t>
  </si>
  <si>
    <t xml:space="preserve">★本廠全面使用非基因改造黃豆製品及玉米。     </t>
  </si>
  <si>
    <t>有機蔬菜</t>
  </si>
  <si>
    <t>「5143均衡飲食原則」的內容為每日5拳蔬果、飯前1碗清湯或水（300-500cc）、每餐4大口全榖、每餐3份蛋白質（1份＝3手指）。再來透過改變進餐順序為菜→湯→飯→肉，並且細嚼慢嚥，讓飽食訊號有時間傳入大腦，多餘熱量的攝取也會減少唷！</t>
  </si>
  <si>
    <t>★ 營養小常識  「5143均衡飲食原則」</t>
  </si>
  <si>
    <t>椒鹽豬柳</t>
  </si>
  <si>
    <t>豬柳（炸）</t>
  </si>
  <si>
    <t>滷蛋肉燥</t>
  </si>
  <si>
    <t xml:space="preserve"> 滷蛋絞肉紅丁（滷）</t>
  </si>
  <si>
    <t>紅燒豬腩</t>
  </si>
  <si>
    <t>肉片洋蔥（燉）</t>
  </si>
  <si>
    <t>文山國小10月午餐菜單</t>
  </si>
  <si>
    <t>麻婆豆腐(非)</t>
  </si>
  <si>
    <t>茄汁豆包丁</t>
  </si>
  <si>
    <t>★提供公糧米供餐，於每月最後一週的週四回饋水果一次。</t>
  </si>
  <si>
    <t>黑糖仙草蜜</t>
  </si>
  <si>
    <t>黑糖仙草</t>
  </si>
  <si>
    <t>布丁QQ湯</t>
  </si>
  <si>
    <t>布丁QQ圓</t>
  </si>
  <si>
    <t>千島香鬆飯</t>
  </si>
  <si>
    <t>海苔肉鬆飯</t>
  </si>
  <si>
    <t>台式炒飯</t>
  </si>
  <si>
    <r>
      <rPr>
        <sz val="12"/>
        <color indexed="10"/>
        <rFont val="王漢宗特圓體繁"/>
        <family val="1"/>
      </rPr>
      <t xml:space="preserve">蔬食日       </t>
    </r>
    <r>
      <rPr>
        <sz val="12"/>
        <rFont val="王漢宗特圓體繁"/>
        <family val="1"/>
      </rPr>
      <t>香Q白飯</t>
    </r>
  </si>
  <si>
    <t>雞蛋玉米粒三色豆（炒）</t>
  </si>
  <si>
    <t>10∕3</t>
  </si>
  <si>
    <r>
      <rPr>
        <sz val="11"/>
        <color indexed="10"/>
        <rFont val="王漢宗特圓體繁"/>
        <family val="1"/>
      </rPr>
      <t xml:space="preserve">蔬食日 </t>
    </r>
    <r>
      <rPr>
        <sz val="11"/>
        <rFont val="王漢宗特圓體繁"/>
        <family val="1"/>
      </rPr>
      <t xml:space="preserve">     香Q白飯</t>
    </r>
  </si>
  <si>
    <t>日式蒸蛋</t>
  </si>
  <si>
    <t>吉園圃</t>
  </si>
  <si>
    <t>一</t>
  </si>
  <si>
    <t>豆腐木耳絞肉（煮）</t>
  </si>
  <si>
    <t>雞蛋（蒸）</t>
  </si>
  <si>
    <t>扁蒲鮮菇紅片（煮）</t>
  </si>
  <si>
    <t>玉米粒三色豆雞蛋</t>
  </si>
  <si>
    <t>10∕17</t>
  </si>
  <si>
    <r>
      <rPr>
        <sz val="11"/>
        <color indexed="10"/>
        <rFont val="王漢宗特圓體繁"/>
        <family val="1"/>
      </rPr>
      <t xml:space="preserve">蔬食日     </t>
    </r>
    <r>
      <rPr>
        <sz val="11"/>
        <rFont val="王漢宗特圓體繁"/>
        <family val="1"/>
      </rPr>
      <t xml:space="preserve"> 麥片飯</t>
    </r>
  </si>
  <si>
    <t>油腐肉燥</t>
  </si>
  <si>
    <t>香菇蒸蛋</t>
  </si>
  <si>
    <t>蘑菇花椰菜</t>
  </si>
  <si>
    <t>吉園圃</t>
  </si>
  <si>
    <t>薑絲海芽湯</t>
  </si>
  <si>
    <t>一</t>
  </si>
  <si>
    <t xml:space="preserve"> 油豆腐木耳紅片絞肉（滷）</t>
  </si>
  <si>
    <t>雞蛋香菇（蒸）</t>
  </si>
  <si>
    <t>花椰菜蘑菇（炒）</t>
  </si>
  <si>
    <t>海帶芽薑絲雞蛋</t>
  </si>
  <si>
    <t>運動會補假一天！</t>
  </si>
  <si>
    <t>洋蔥起司蛋</t>
  </si>
  <si>
    <t>雞蛋洋蔥起司（炒）</t>
  </si>
  <si>
    <t>豆包丁甜椒（炒）</t>
  </si>
  <si>
    <t>玉米粒紅丁青豆芋丁絞肉（炒）</t>
  </si>
  <si>
    <t>香滷雞翅</t>
  </si>
  <si>
    <t>雞翅（滷）</t>
  </si>
  <si>
    <t>白醬義大利麵</t>
  </si>
  <si>
    <t>銀絲捲</t>
  </si>
  <si>
    <t>銀絲捲（蒸）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</si>
</sst>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0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12"/>
      <name val="王漢宗特圓體繁"/>
      <family val="1"/>
    </font>
    <font>
      <sz val="7"/>
      <name val="王漢宗特圓體繁"/>
      <family val="1"/>
    </font>
    <font>
      <sz val="25"/>
      <color indexed="30"/>
      <name val="王漢宗特圓體繁"/>
      <family val="1"/>
    </font>
    <font>
      <sz val="14"/>
      <name val="王漢宗特圓體繁"/>
      <family val="1"/>
    </font>
    <font>
      <sz val="8"/>
      <color indexed="20"/>
      <name val="王漢宗特圓體繁"/>
      <family val="1"/>
    </font>
    <font>
      <sz val="14"/>
      <color indexed="20"/>
      <name val="王漢宗特圓體繁"/>
      <family val="1"/>
    </font>
    <font>
      <sz val="6"/>
      <color indexed="36"/>
      <name val="王漢宗特圓體繁"/>
      <family val="1"/>
    </font>
    <font>
      <sz val="8"/>
      <name val="王漢宗特圓體繁"/>
      <family val="1"/>
    </font>
    <font>
      <sz val="10"/>
      <name val="王漢宗特圓體繁"/>
      <family val="1"/>
    </font>
    <font>
      <sz val="15"/>
      <name val="王漢宗特圓體繁"/>
      <family val="1"/>
    </font>
    <font>
      <sz val="13"/>
      <name val="王漢宗特圓體繁"/>
      <family val="1"/>
    </font>
    <font>
      <sz val="6"/>
      <name val="王漢宗特圓體繁"/>
      <family val="1"/>
    </font>
    <font>
      <sz val="12"/>
      <color indexed="20"/>
      <name val="王漢宗特圓體繁"/>
      <family val="1"/>
    </font>
    <font>
      <sz val="6"/>
      <name val="Arial"/>
      <family val="2"/>
    </font>
    <font>
      <sz val="8"/>
      <name val="標楷體"/>
      <family val="4"/>
    </font>
    <font>
      <sz val="10"/>
      <name val="新細明體"/>
      <family val="1"/>
    </font>
    <font>
      <sz val="15"/>
      <name val="Arial"/>
      <family val="2"/>
    </font>
    <font>
      <sz val="8"/>
      <name val="新細明體"/>
      <family val="1"/>
    </font>
    <font>
      <sz val="7"/>
      <name val="標楷體"/>
      <family val="4"/>
    </font>
    <font>
      <sz val="12"/>
      <color indexed="10"/>
      <name val="王漢宗特圓體繁"/>
      <family val="1"/>
    </font>
    <font>
      <sz val="11"/>
      <name val="王漢宗特圓體繁"/>
      <family val="1"/>
    </font>
    <font>
      <sz val="11"/>
      <color indexed="10"/>
      <name val="王漢宗特圓體繁"/>
      <family val="1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2"/>
      <name val="王漢宗特圓體繁"/>
      <family val="1"/>
    </font>
    <font>
      <sz val="12"/>
      <color indexed="48"/>
      <name val="王漢宗特圓體繁"/>
      <family val="1"/>
    </font>
    <font>
      <sz val="4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8"/>
      <color rgb="FF0000CC"/>
      <name val="王漢宗特圓體繁"/>
      <family val="1"/>
    </font>
    <font>
      <sz val="12"/>
      <color rgb="FF3333FF"/>
      <name val="王漢宗特圓體繁"/>
      <family val="1"/>
    </font>
    <font>
      <b/>
      <sz val="8"/>
      <name val="新細明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slantDashDot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slantDashDot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/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slantDash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medium"/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slantDashDot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9" fontId="23" fillId="26" borderId="23" xfId="0" applyNumberFormat="1" applyFont="1" applyFill="1" applyBorder="1" applyAlignment="1">
      <alignment horizontal="center" vertical="center" wrapText="1"/>
    </xf>
    <xf numFmtId="179" fontId="23" fillId="26" borderId="24" xfId="0" applyNumberFormat="1" applyFont="1" applyFill="1" applyBorder="1" applyAlignment="1">
      <alignment horizontal="center" vertical="center" wrapText="1"/>
    </xf>
    <xf numFmtId="179" fontId="23" fillId="26" borderId="25" xfId="0" applyNumberFormat="1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54" borderId="27" xfId="0" applyFont="1" applyFill="1" applyBorder="1" applyAlignment="1">
      <alignment horizontal="center" vertical="center" wrapText="1"/>
    </xf>
    <xf numFmtId="0" fontId="35" fillId="44" borderId="28" xfId="0" applyFont="1" applyFill="1" applyBorder="1" applyAlignment="1">
      <alignment horizontal="center" vertical="center"/>
    </xf>
    <xf numFmtId="0" fontId="35" fillId="44" borderId="29" xfId="0" applyFont="1" applyFill="1" applyBorder="1" applyAlignment="1">
      <alignment horizontal="center" vertical="center" wrapText="1"/>
    </xf>
    <xf numFmtId="0" fontId="35" fillId="44" borderId="22" xfId="0" applyFont="1" applyFill="1" applyBorder="1" applyAlignment="1">
      <alignment horizontal="center" vertical="center" wrapText="1"/>
    </xf>
    <xf numFmtId="0" fontId="36" fillId="44" borderId="30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27" fillId="44" borderId="31" xfId="0" applyFont="1" applyFill="1" applyBorder="1" applyAlignment="1">
      <alignment horizontal="center" vertical="center"/>
    </xf>
    <xf numFmtId="0" fontId="27" fillId="44" borderId="29" xfId="0" applyFont="1" applyFill="1" applyBorder="1" applyAlignment="1">
      <alignment horizontal="center" vertical="center" wrapText="1"/>
    </xf>
    <xf numFmtId="0" fontId="27" fillId="44" borderId="30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55" borderId="0" xfId="0" applyFont="1" applyFill="1" applyAlignment="1">
      <alignment vertical="center"/>
    </xf>
    <xf numFmtId="176" fontId="26" fillId="55" borderId="0" xfId="0" applyNumberFormat="1" applyFont="1" applyFill="1" applyAlignment="1">
      <alignment vertical="center"/>
    </xf>
    <xf numFmtId="0" fontId="86" fillId="0" borderId="29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shrinkToFit="1"/>
    </xf>
    <xf numFmtId="0" fontId="86" fillId="0" borderId="35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shrinkToFit="1"/>
    </xf>
    <xf numFmtId="0" fontId="86" fillId="0" borderId="37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0" fontId="86" fillId="0" borderId="41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 shrinkToFit="1"/>
    </xf>
    <xf numFmtId="0" fontId="86" fillId="55" borderId="41" xfId="0" applyFont="1" applyFill="1" applyBorder="1" applyAlignment="1">
      <alignment horizontal="center" vertical="center" wrapText="1"/>
    </xf>
    <xf numFmtId="0" fontId="86" fillId="55" borderId="43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/>
    </xf>
    <xf numFmtId="0" fontId="86" fillId="0" borderId="41" xfId="0" applyFont="1" applyFill="1" applyBorder="1" applyAlignment="1">
      <alignment horizontal="center" vertical="center" shrinkToFit="1"/>
    </xf>
    <xf numFmtId="0" fontId="86" fillId="55" borderId="45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47" xfId="0" applyFont="1" applyFill="1" applyBorder="1" applyAlignment="1">
      <alignment horizontal="center" vertical="center" wrapText="1"/>
    </xf>
    <xf numFmtId="0" fontId="86" fillId="55" borderId="3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50" xfId="0" applyFont="1" applyBorder="1" applyAlignment="1">
      <alignment horizontal="center" vertical="center"/>
    </xf>
    <xf numFmtId="0" fontId="42" fillId="55" borderId="28" xfId="0" applyFont="1" applyFill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42" fillId="55" borderId="3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shrinkToFit="1"/>
    </xf>
    <xf numFmtId="0" fontId="35" fillId="55" borderId="0" xfId="0" applyFont="1" applyFill="1" applyBorder="1" applyAlignment="1">
      <alignment horizontal="center" vertical="center"/>
    </xf>
    <xf numFmtId="0" fontId="35" fillId="55" borderId="41" xfId="0" applyFont="1" applyFill="1" applyBorder="1" applyAlignment="1">
      <alignment horizontal="center" vertical="center"/>
    </xf>
    <xf numFmtId="0" fontId="35" fillId="55" borderId="28" xfId="0" applyFont="1" applyFill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55" borderId="30" xfId="0" applyFont="1" applyFill="1" applyBorder="1" applyAlignment="1">
      <alignment horizontal="center" vertical="center"/>
    </xf>
    <xf numFmtId="0" fontId="42" fillId="55" borderId="55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55" borderId="56" xfId="0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49" fontId="35" fillId="4" borderId="27" xfId="0" applyNumberFormat="1" applyFont="1" applyFill="1" applyBorder="1" applyAlignment="1">
      <alignment horizontal="center" vertical="center" shrinkToFit="1"/>
    </xf>
    <xf numFmtId="178" fontId="37" fillId="4" borderId="33" xfId="0" applyNumberFormat="1" applyFont="1" applyFill="1" applyBorder="1" applyAlignment="1">
      <alignment horizontal="center" vertical="center" shrinkToFit="1"/>
    </xf>
    <xf numFmtId="178" fontId="37" fillId="4" borderId="58" xfId="0" applyNumberFormat="1" applyFont="1" applyFill="1" applyBorder="1" applyAlignment="1">
      <alignment horizontal="center" vertical="center" shrinkToFit="1"/>
    </xf>
    <xf numFmtId="49" fontId="27" fillId="4" borderId="59" xfId="0" applyNumberFormat="1" applyFont="1" applyFill="1" applyBorder="1" applyAlignment="1">
      <alignment horizontal="center" vertical="center" shrinkToFit="1"/>
    </xf>
    <xf numFmtId="178" fontId="37" fillId="4" borderId="60" xfId="0" applyNumberFormat="1" applyFont="1" applyFill="1" applyBorder="1" applyAlignment="1">
      <alignment horizontal="center" vertical="center" shrinkToFit="1"/>
    </xf>
    <xf numFmtId="49" fontId="35" fillId="4" borderId="61" xfId="0" applyNumberFormat="1" applyFont="1" applyFill="1" applyBorder="1" applyAlignment="1">
      <alignment horizontal="center" vertical="center" shrinkToFit="1"/>
    </xf>
    <xf numFmtId="178" fontId="37" fillId="4" borderId="62" xfId="0" applyNumberFormat="1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35" fillId="0" borderId="51" xfId="0" applyFont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 shrinkToFit="1"/>
    </xf>
    <xf numFmtId="0" fontId="43" fillId="56" borderId="31" xfId="0" applyFont="1" applyFill="1" applyBorder="1" applyAlignment="1">
      <alignment horizontal="center" vertical="center" shrinkToFit="1"/>
    </xf>
    <xf numFmtId="0" fontId="40" fillId="56" borderId="37" xfId="0" applyFont="1" applyFill="1" applyBorder="1" applyAlignment="1">
      <alignment horizontal="center" vertical="center" shrinkToFit="1"/>
    </xf>
    <xf numFmtId="0" fontId="35" fillId="0" borderId="64" xfId="0" applyFont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0" fontId="86" fillId="55" borderId="66" xfId="0" applyFont="1" applyFill="1" applyBorder="1" applyAlignment="1">
      <alignment horizontal="center" vertical="center" wrapText="1"/>
    </xf>
    <xf numFmtId="0" fontId="39" fillId="55" borderId="31" xfId="0" applyFont="1" applyFill="1" applyBorder="1" applyAlignment="1">
      <alignment horizontal="center" vertical="center" wrapText="1"/>
    </xf>
    <xf numFmtId="0" fontId="39" fillId="55" borderId="46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178" fontId="37" fillId="4" borderId="27" xfId="0" applyNumberFormat="1" applyFont="1" applyFill="1" applyBorder="1" applyAlignment="1">
      <alignment horizontal="center" vertical="center" shrinkToFit="1"/>
    </xf>
    <xf numFmtId="0" fontId="86" fillId="0" borderId="41" xfId="0" applyFont="1" applyFill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86" fillId="0" borderId="39" xfId="0" applyFont="1" applyBorder="1" applyAlignment="1">
      <alignment horizontal="center"/>
    </xf>
    <xf numFmtId="0" fontId="86" fillId="0" borderId="44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center" wrapText="1"/>
    </xf>
    <xf numFmtId="49" fontId="35" fillId="4" borderId="69" xfId="0" applyNumberFormat="1" applyFont="1" applyFill="1" applyBorder="1" applyAlignment="1">
      <alignment horizontal="center" vertical="center" shrinkToFit="1"/>
    </xf>
    <xf numFmtId="178" fontId="37" fillId="4" borderId="70" xfId="0" applyNumberFormat="1" applyFont="1" applyFill="1" applyBorder="1" applyAlignment="1">
      <alignment horizontal="center" vertical="center" shrinkToFit="1"/>
    </xf>
    <xf numFmtId="0" fontId="86" fillId="0" borderId="0" xfId="0" applyFont="1" applyBorder="1" applyAlignment="1">
      <alignment horizontal="center"/>
    </xf>
    <xf numFmtId="49" fontId="27" fillId="4" borderId="27" xfId="0" applyNumberFormat="1" applyFont="1" applyFill="1" applyBorder="1" applyAlignment="1">
      <alignment horizontal="center" shrinkToFit="1"/>
    </xf>
    <xf numFmtId="178" fontId="37" fillId="4" borderId="33" xfId="0" applyNumberFormat="1" applyFont="1" applyFill="1" applyBorder="1" applyAlignment="1">
      <alignment horizont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56" borderId="55" xfId="0" applyFont="1" applyFill="1" applyBorder="1" applyAlignment="1">
      <alignment horizontal="center" vertical="center" shrinkToFit="1"/>
    </xf>
    <xf numFmtId="0" fontId="29" fillId="56" borderId="71" xfId="0" applyFont="1" applyFill="1" applyBorder="1" applyAlignment="1">
      <alignment horizontal="center" vertical="center" shrinkToFit="1"/>
    </xf>
    <xf numFmtId="0" fontId="48" fillId="0" borderId="45" xfId="0" applyFont="1" applyFill="1" applyBorder="1" applyAlignment="1">
      <alignment horizontal="center" vertical="center" shrinkToFit="1"/>
    </xf>
    <xf numFmtId="0" fontId="43" fillId="0" borderId="72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 vertical="center" shrinkToFit="1"/>
    </xf>
    <xf numFmtId="0" fontId="35" fillId="0" borderId="73" xfId="0" applyFont="1" applyBorder="1" applyAlignment="1">
      <alignment horizontal="center" vertical="center"/>
    </xf>
    <xf numFmtId="0" fontId="87" fillId="0" borderId="74" xfId="0" applyFont="1" applyBorder="1" applyAlignment="1">
      <alignment horizontal="center" vertical="center"/>
    </xf>
    <xf numFmtId="0" fontId="87" fillId="0" borderId="75" xfId="0" applyFont="1" applyBorder="1" applyAlignment="1">
      <alignment horizontal="center" vertical="center"/>
    </xf>
    <xf numFmtId="0" fontId="87" fillId="0" borderId="76" xfId="0" applyFont="1" applyBorder="1" applyAlignment="1">
      <alignment horizontal="center" vertical="center"/>
    </xf>
    <xf numFmtId="0" fontId="87" fillId="0" borderId="77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78" xfId="0" applyFont="1" applyBorder="1" applyAlignment="1">
      <alignment horizontal="center" vertical="center"/>
    </xf>
    <xf numFmtId="0" fontId="34" fillId="0" borderId="59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left" vertical="top" wrapText="1" shrinkToFit="1"/>
    </xf>
    <xf numFmtId="0" fontId="41" fillId="0" borderId="79" xfId="0" applyFont="1" applyBorder="1" applyAlignment="1">
      <alignment horizontal="left" vertical="top" wrapText="1" shrinkToFit="1"/>
    </xf>
    <xf numFmtId="0" fontId="41" fillId="0" borderId="80" xfId="0" applyFont="1" applyBorder="1" applyAlignment="1">
      <alignment horizontal="left" vertical="top" wrapText="1" shrinkToFit="1"/>
    </xf>
    <xf numFmtId="0" fontId="41" fillId="0" borderId="26" xfId="0" applyFont="1" applyBorder="1" applyAlignment="1">
      <alignment horizontal="left" vertical="top" wrapText="1" shrinkToFit="1"/>
    </xf>
    <xf numFmtId="0" fontId="41" fillId="0" borderId="81" xfId="0" applyFont="1" applyBorder="1" applyAlignment="1">
      <alignment horizontal="left" vertical="top" wrapText="1" shrinkToFit="1"/>
    </xf>
    <xf numFmtId="0" fontId="88" fillId="0" borderId="82" xfId="0" applyFont="1" applyBorder="1" applyAlignment="1">
      <alignment horizontal="left" vertical="center"/>
    </xf>
    <xf numFmtId="0" fontId="38" fillId="0" borderId="48" xfId="0" applyFont="1" applyBorder="1" applyAlignment="1">
      <alignment horizontal="left" vertical="center"/>
    </xf>
    <xf numFmtId="0" fontId="29" fillId="0" borderId="26" xfId="0" applyFont="1" applyBorder="1" applyAlignment="1">
      <alignment horizontal="right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9" fillId="55" borderId="28" xfId="0" applyFont="1" applyFill="1" applyBorder="1" applyAlignment="1">
      <alignment horizontal="center" vertical="center" wrapText="1"/>
    </xf>
    <xf numFmtId="0" fontId="39" fillId="55" borderId="45" xfId="0" applyFont="1" applyFill="1" applyBorder="1" applyAlignment="1">
      <alignment horizontal="center" vertical="center" wrapText="1"/>
    </xf>
    <xf numFmtId="176" fontId="39" fillId="55" borderId="89" xfId="0" applyNumberFormat="1" applyFont="1" applyFill="1" applyBorder="1" applyAlignment="1">
      <alignment horizontal="center" vertical="center" wrapText="1"/>
    </xf>
    <xf numFmtId="176" fontId="39" fillId="55" borderId="90" xfId="0" applyNumberFormat="1" applyFont="1" applyFill="1" applyBorder="1" applyAlignment="1">
      <alignment horizontal="center" vertical="center" wrapText="1"/>
    </xf>
    <xf numFmtId="0" fontId="39" fillId="55" borderId="31" xfId="0" applyFont="1" applyFill="1" applyBorder="1" applyAlignment="1">
      <alignment horizontal="center" vertical="center" wrapText="1"/>
    </xf>
    <xf numFmtId="176" fontId="39" fillId="55" borderId="91" xfId="0" applyNumberFormat="1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/>
    </xf>
    <xf numFmtId="0" fontId="26" fillId="0" borderId="28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/>
    </xf>
    <xf numFmtId="0" fontId="26" fillId="0" borderId="30" xfId="0" applyFont="1" applyFill="1" applyBorder="1" applyAlignment="1">
      <alignment horizontal="center" vertical="center" wrapText="1"/>
    </xf>
    <xf numFmtId="0" fontId="39" fillId="55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31" fillId="57" borderId="92" xfId="0" applyFont="1" applyFill="1" applyBorder="1" applyAlignment="1">
      <alignment horizontal="center" vertical="center" wrapText="1"/>
    </xf>
    <xf numFmtId="0" fontId="26" fillId="44" borderId="24" xfId="0" applyFont="1" applyFill="1" applyBorder="1" applyAlignment="1">
      <alignment/>
    </xf>
    <xf numFmtId="0" fontId="30" fillId="57" borderId="92" xfId="0" applyFont="1" applyFill="1" applyBorder="1" applyAlignment="1">
      <alignment horizontal="center" vertical="center" wrapText="1"/>
    </xf>
    <xf numFmtId="0" fontId="33" fillId="44" borderId="24" xfId="0" applyFont="1" applyFill="1" applyBorder="1" applyAlignment="1">
      <alignment/>
    </xf>
    <xf numFmtId="0" fontId="34" fillId="0" borderId="28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44" borderId="22" xfId="0" applyFont="1" applyFill="1" applyBorder="1" applyAlignment="1">
      <alignment horizontal="center" vertical="center" wrapText="1"/>
    </xf>
    <xf numFmtId="0" fontId="34" fillId="44" borderId="31" xfId="0" applyFont="1" applyFill="1" applyBorder="1" applyAlignment="1">
      <alignment horizontal="center" vertical="center" wrapText="1"/>
    </xf>
    <xf numFmtId="0" fontId="37" fillId="44" borderId="92" xfId="0" applyFont="1" applyFill="1" applyBorder="1" applyAlignment="1">
      <alignment horizontal="center" vertical="center" wrapText="1"/>
    </xf>
    <xf numFmtId="0" fontId="37" fillId="44" borderId="31" xfId="0" applyFont="1" applyFill="1" applyBorder="1" applyAlignment="1">
      <alignment horizontal="center" vertical="center" wrapText="1"/>
    </xf>
    <xf numFmtId="0" fontId="37" fillId="55" borderId="92" xfId="0" applyFont="1" applyFill="1" applyBorder="1" applyAlignment="1">
      <alignment horizontal="center" vertical="center" wrapText="1"/>
    </xf>
    <xf numFmtId="0" fontId="37" fillId="55" borderId="31" xfId="0" applyFont="1" applyFill="1" applyBorder="1" applyAlignment="1">
      <alignment horizontal="center" vertical="center" wrapText="1"/>
    </xf>
    <xf numFmtId="0" fontId="39" fillId="55" borderId="55" xfId="0" applyFont="1" applyFill="1" applyBorder="1" applyAlignment="1">
      <alignment horizontal="center" vertical="center" wrapText="1"/>
    </xf>
    <xf numFmtId="0" fontId="39" fillId="55" borderId="46" xfId="0" applyFont="1" applyFill="1" applyBorder="1" applyAlignment="1">
      <alignment horizontal="center" vertical="center" wrapText="1"/>
    </xf>
    <xf numFmtId="176" fontId="39" fillId="55" borderId="93" xfId="0" applyNumberFormat="1" applyFont="1" applyFill="1" applyBorder="1" applyAlignment="1">
      <alignment horizontal="center" vertical="center" wrapText="1"/>
    </xf>
    <xf numFmtId="176" fontId="39" fillId="55" borderId="94" xfId="0" applyNumberFormat="1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/>
    </xf>
    <xf numFmtId="0" fontId="40" fillId="0" borderId="55" xfId="0" applyFont="1" applyFill="1" applyBorder="1" applyAlignment="1">
      <alignment horizontal="center" vertical="center" wrapText="1"/>
    </xf>
    <xf numFmtId="0" fontId="40" fillId="0" borderId="46" xfId="0" applyFont="1" applyBorder="1" applyAlignment="1">
      <alignment/>
    </xf>
    <xf numFmtId="176" fontId="39" fillId="55" borderId="95" xfId="0" applyNumberFormat="1" applyFont="1" applyFill="1" applyBorder="1" applyAlignment="1">
      <alignment horizontal="center" vertical="center" wrapText="1"/>
    </xf>
    <xf numFmtId="0" fontId="40" fillId="55" borderId="28" xfId="0" applyFont="1" applyFill="1" applyBorder="1" applyAlignment="1">
      <alignment horizontal="center" vertical="center" wrapText="1"/>
    </xf>
    <xf numFmtId="0" fontId="40" fillId="55" borderId="45" xfId="0" applyFont="1" applyFill="1" applyBorder="1" applyAlignment="1">
      <alignment/>
    </xf>
    <xf numFmtId="0" fontId="40" fillId="0" borderId="53" xfId="0" applyFont="1" applyFill="1" applyBorder="1" applyAlignment="1">
      <alignment horizontal="center" vertical="center" wrapText="1"/>
    </xf>
    <xf numFmtId="0" fontId="40" fillId="0" borderId="96" xfId="0" applyFont="1" applyBorder="1" applyAlignment="1">
      <alignment/>
    </xf>
    <xf numFmtId="0" fontId="32" fillId="57" borderId="92" xfId="0" applyFont="1" applyFill="1" applyBorder="1" applyAlignment="1">
      <alignment horizontal="center" vertical="center" wrapText="1"/>
    </xf>
    <xf numFmtId="0" fontId="32" fillId="57" borderId="46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/>
    </xf>
    <xf numFmtId="0" fontId="30" fillId="57" borderId="97" xfId="0" applyFont="1" applyFill="1" applyBorder="1" applyAlignment="1">
      <alignment horizontal="center" vertical="center" wrapText="1"/>
    </xf>
    <xf numFmtId="0" fontId="33" fillId="44" borderId="98" xfId="0" applyFont="1" applyFill="1" applyBorder="1" applyAlignment="1">
      <alignment vertical="center"/>
    </xf>
    <xf numFmtId="0" fontId="31" fillId="57" borderId="99" xfId="0" applyFont="1" applyFill="1" applyBorder="1" applyAlignment="1">
      <alignment horizontal="center" vertical="center" wrapText="1"/>
    </xf>
    <xf numFmtId="0" fontId="26" fillId="44" borderId="100" xfId="0" applyFont="1" applyFill="1" applyBorder="1" applyAlignment="1">
      <alignment/>
    </xf>
    <xf numFmtId="0" fontId="26" fillId="44" borderId="101" xfId="0" applyFont="1" applyFill="1" applyBorder="1" applyAlignment="1">
      <alignment/>
    </xf>
    <xf numFmtId="0" fontId="26" fillId="44" borderId="102" xfId="0" applyFont="1" applyFill="1" applyBorder="1" applyAlignment="1">
      <alignment/>
    </xf>
    <xf numFmtId="0" fontId="33" fillId="44" borderId="22" xfId="0" applyFont="1" applyFill="1" applyBorder="1" applyAlignment="1">
      <alignment horizontal="center" vertical="center" wrapText="1"/>
    </xf>
    <xf numFmtId="0" fontId="33" fillId="44" borderId="3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/>
    </xf>
    <xf numFmtId="176" fontId="32" fillId="57" borderId="103" xfId="0" applyNumberFormat="1" applyFont="1" applyFill="1" applyBorder="1" applyAlignment="1">
      <alignment horizontal="center" vertical="center" wrapText="1"/>
    </xf>
    <xf numFmtId="176" fontId="32" fillId="57" borderId="104" xfId="0" applyNumberFormat="1" applyFont="1" applyFill="1" applyBorder="1" applyAlignment="1">
      <alignment horizontal="center" vertical="center" wrapText="1"/>
    </xf>
    <xf numFmtId="176" fontId="37" fillId="55" borderId="105" xfId="0" applyNumberFormat="1" applyFont="1" applyFill="1" applyBorder="1" applyAlignment="1">
      <alignment horizontal="center" vertical="center" wrapText="1"/>
    </xf>
    <xf numFmtId="176" fontId="37" fillId="55" borderId="89" xfId="0" applyNumberFormat="1" applyFont="1" applyFill="1" applyBorder="1" applyAlignment="1">
      <alignment horizontal="center" vertical="center" wrapText="1"/>
    </xf>
    <xf numFmtId="0" fontId="37" fillId="55" borderId="28" xfId="0" applyFont="1" applyFill="1" applyBorder="1" applyAlignment="1">
      <alignment horizontal="center" vertical="center" wrapText="1"/>
    </xf>
    <xf numFmtId="0" fontId="37" fillId="55" borderId="30" xfId="0" applyFont="1" applyFill="1" applyBorder="1" applyAlignment="1">
      <alignment horizontal="center" vertical="center" wrapText="1"/>
    </xf>
    <xf numFmtId="176" fontId="39" fillId="55" borderId="106" xfId="0" applyNumberFormat="1" applyFont="1" applyFill="1" applyBorder="1" applyAlignment="1">
      <alignment horizontal="center" vertical="center" wrapText="1"/>
    </xf>
    <xf numFmtId="0" fontId="39" fillId="55" borderId="56" xfId="0" applyFont="1" applyFill="1" applyBorder="1" applyAlignment="1">
      <alignment horizontal="center" vertical="center" wrapText="1"/>
    </xf>
    <xf numFmtId="0" fontId="39" fillId="55" borderId="47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55" borderId="107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176" fontId="39" fillId="55" borderId="108" xfId="0" applyNumberFormat="1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176" fontId="39" fillId="55" borderId="109" xfId="0" applyNumberFormat="1" applyFont="1" applyFill="1" applyBorder="1" applyAlignment="1">
      <alignment horizontal="center" vertical="center" wrapText="1"/>
    </xf>
    <xf numFmtId="176" fontId="39" fillId="55" borderId="110" xfId="0" applyNumberFormat="1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26" fillId="55" borderId="107" xfId="0" applyFont="1" applyFill="1" applyBorder="1" applyAlignment="1">
      <alignment/>
    </xf>
    <xf numFmtId="0" fontId="26" fillId="55" borderId="28" xfId="0" applyFont="1" applyFill="1" applyBorder="1" applyAlignment="1">
      <alignment horizontal="center" vertical="center" wrapText="1" shrinkToFit="1"/>
    </xf>
    <xf numFmtId="0" fontId="26" fillId="55" borderId="45" xfId="0" applyFont="1" applyFill="1" applyBorder="1" applyAlignment="1">
      <alignment horizontal="center" wrapText="1" shrinkToFit="1"/>
    </xf>
    <xf numFmtId="0" fontId="26" fillId="0" borderId="47" xfId="0" applyFont="1" applyBorder="1" applyAlignment="1">
      <alignment horizont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07" xfId="0" applyFont="1" applyBorder="1" applyAlignment="1">
      <alignment horizontal="center"/>
    </xf>
    <xf numFmtId="0" fontId="46" fillId="0" borderId="64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shrinkToFit="1"/>
    </xf>
    <xf numFmtId="0" fontId="26" fillId="0" borderId="63" xfId="0" applyFont="1" applyBorder="1" applyAlignment="1">
      <alignment horizontal="center" shrinkToFit="1"/>
    </xf>
    <xf numFmtId="0" fontId="40" fillId="0" borderId="64" xfId="0" applyFont="1" applyFill="1" applyBorder="1" applyAlignment="1">
      <alignment horizontal="center" vertical="center" wrapText="1"/>
    </xf>
    <xf numFmtId="0" fontId="24" fillId="0" borderId="112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3</xdr:col>
      <xdr:colOff>47625</xdr:colOff>
      <xdr:row>1</xdr:row>
      <xdr:rowOff>152400</xdr:rowOff>
    </xdr:to>
    <xdr:sp>
      <xdr:nvSpPr>
        <xdr:cNvPr id="1" name="WordArt 43"/>
        <xdr:cNvSpPr>
          <a:spLocks/>
        </xdr:cNvSpPr>
      </xdr:nvSpPr>
      <xdr:spPr>
        <a:xfrm>
          <a:off x="85725" y="47625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皇佳午餐</a:t>
          </a:r>
        </a:p>
      </xdr:txBody>
    </xdr:sp>
    <xdr:clientData/>
  </xdr:twoCellAnchor>
  <xdr:twoCellAnchor editAs="oneCell">
    <xdr:from>
      <xdr:col>6</xdr:col>
      <xdr:colOff>685800</xdr:colOff>
      <xdr:row>0</xdr:row>
      <xdr:rowOff>38100</xdr:rowOff>
    </xdr:from>
    <xdr:to>
      <xdr:col>11</xdr:col>
      <xdr:colOff>133350</xdr:colOff>
      <xdr:row>1</xdr:row>
      <xdr:rowOff>57150</xdr:rowOff>
    </xdr:to>
    <xdr:pic>
      <xdr:nvPicPr>
        <xdr:cNvPr id="2" name="圖片 3" descr="mea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810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15</xdr:row>
      <xdr:rowOff>76200</xdr:rowOff>
    </xdr:from>
    <xdr:to>
      <xdr:col>6</xdr:col>
      <xdr:colOff>295275</xdr:colOff>
      <xdr:row>18</xdr:row>
      <xdr:rowOff>0</xdr:rowOff>
    </xdr:to>
    <xdr:pic>
      <xdr:nvPicPr>
        <xdr:cNvPr id="3" name="圖片 3" descr="下載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95275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5" zoomScaleSheetLayoutView="115" workbookViewId="0" topLeftCell="A1">
      <selection activeCell="N14" sqref="N14"/>
    </sheetView>
  </sheetViews>
  <sheetFormatPr defaultColWidth="8.875" defaultRowHeight="16.5"/>
  <cols>
    <col min="1" max="1" width="4.00390625" style="62" customWidth="1"/>
    <col min="2" max="2" width="9.875" style="14" customWidth="1"/>
    <col min="3" max="3" width="18.625" style="14" customWidth="1"/>
    <col min="4" max="5" width="19.75390625" style="14" customWidth="1"/>
    <col min="6" max="6" width="3.75390625" style="36" customWidth="1"/>
    <col min="7" max="7" width="14.125" style="14" customWidth="1"/>
    <col min="8" max="12" width="3.00390625" style="37" customWidth="1"/>
    <col min="13" max="13" width="3.625" style="38" customWidth="1"/>
    <col min="14" max="16384" width="8.875" style="14" customWidth="1"/>
  </cols>
  <sheetData>
    <row r="1" spans="2:13" ht="41.25" customHeight="1">
      <c r="B1" s="15"/>
      <c r="C1" s="15"/>
      <c r="D1" s="216" t="s">
        <v>203</v>
      </c>
      <c r="E1" s="216"/>
      <c r="F1" s="216"/>
      <c r="G1" s="216"/>
      <c r="H1" s="216"/>
      <c r="I1" s="216"/>
      <c r="J1" s="216"/>
      <c r="K1" s="216"/>
      <c r="L1" s="216"/>
      <c r="M1" s="216"/>
    </row>
    <row r="2" spans="2:13" ht="30" customHeight="1" thickBot="1">
      <c r="B2" s="15"/>
      <c r="C2" s="15"/>
      <c r="D2" s="16"/>
      <c r="E2" s="143" t="s">
        <v>110</v>
      </c>
      <c r="F2" s="143"/>
      <c r="G2" s="143"/>
      <c r="H2" s="17"/>
      <c r="I2" s="15"/>
      <c r="J2" s="15"/>
      <c r="K2" s="15"/>
      <c r="L2" s="15"/>
      <c r="M2" s="18"/>
    </row>
    <row r="3" spans="1:13" ht="12.75" customHeight="1">
      <c r="A3" s="195" t="s">
        <v>0</v>
      </c>
      <c r="B3" s="165" t="s">
        <v>1</v>
      </c>
      <c r="C3" s="165" t="s">
        <v>2</v>
      </c>
      <c r="D3" s="197" t="s">
        <v>3</v>
      </c>
      <c r="E3" s="198"/>
      <c r="F3" s="167" t="s">
        <v>4</v>
      </c>
      <c r="G3" s="165" t="s">
        <v>5</v>
      </c>
      <c r="H3" s="190" t="s">
        <v>83</v>
      </c>
      <c r="I3" s="190" t="s">
        <v>84</v>
      </c>
      <c r="J3" s="190" t="s">
        <v>85</v>
      </c>
      <c r="K3" s="190" t="s">
        <v>86</v>
      </c>
      <c r="L3" s="190" t="s">
        <v>87</v>
      </c>
      <c r="M3" s="205" t="s">
        <v>88</v>
      </c>
    </row>
    <row r="4" spans="1:13" ht="12" customHeight="1" thickBot="1">
      <c r="A4" s="196"/>
      <c r="B4" s="166"/>
      <c r="C4" s="166"/>
      <c r="D4" s="199"/>
      <c r="E4" s="200"/>
      <c r="F4" s="168"/>
      <c r="G4" s="166"/>
      <c r="H4" s="191"/>
      <c r="I4" s="191"/>
      <c r="J4" s="191"/>
      <c r="K4" s="191"/>
      <c r="L4" s="191"/>
      <c r="M4" s="206"/>
    </row>
    <row r="5" spans="1:13" ht="19.5" customHeight="1" hidden="1" thickBot="1">
      <c r="A5" s="19" t="s">
        <v>12</v>
      </c>
      <c r="B5" s="171" t="s">
        <v>13</v>
      </c>
      <c r="C5" s="20" t="s">
        <v>14</v>
      </c>
      <c r="D5" s="21" t="s">
        <v>15</v>
      </c>
      <c r="E5" s="22" t="s">
        <v>16</v>
      </c>
      <c r="F5" s="201" t="s">
        <v>17</v>
      </c>
      <c r="G5" s="23" t="s">
        <v>18</v>
      </c>
      <c r="H5" s="173">
        <v>6.5</v>
      </c>
      <c r="I5" s="175">
        <v>2.4</v>
      </c>
      <c r="J5" s="175">
        <v>2</v>
      </c>
      <c r="K5" s="175">
        <v>3</v>
      </c>
      <c r="L5" s="175">
        <v>1</v>
      </c>
      <c r="M5" s="207">
        <f>H5*70+I5*75+J5*25+K5*45+L5:L5*60</f>
        <v>880</v>
      </c>
    </row>
    <row r="6" spans="1:13" ht="10.5" customHeight="1" hidden="1">
      <c r="A6" s="24" t="s">
        <v>19</v>
      </c>
      <c r="B6" s="172"/>
      <c r="C6" s="25" t="s">
        <v>20</v>
      </c>
      <c r="D6" s="26" t="s">
        <v>21</v>
      </c>
      <c r="E6" s="27" t="s">
        <v>22</v>
      </c>
      <c r="F6" s="202"/>
      <c r="G6" s="27" t="s">
        <v>23</v>
      </c>
      <c r="H6" s="174"/>
      <c r="I6" s="176"/>
      <c r="J6" s="176"/>
      <c r="K6" s="176"/>
      <c r="L6" s="176"/>
      <c r="M6" s="208"/>
    </row>
    <row r="7" spans="1:13" ht="19.5" customHeight="1" hidden="1">
      <c r="A7" s="28" t="s">
        <v>24</v>
      </c>
      <c r="B7" s="169" t="s">
        <v>25</v>
      </c>
      <c r="C7" s="29" t="s">
        <v>26</v>
      </c>
      <c r="D7" s="30" t="s">
        <v>27</v>
      </c>
      <c r="E7" s="30" t="s">
        <v>28</v>
      </c>
      <c r="F7" s="192" t="s">
        <v>17</v>
      </c>
      <c r="G7" s="31" t="s">
        <v>29</v>
      </c>
      <c r="H7" s="209">
        <v>6.5</v>
      </c>
      <c r="I7" s="209">
        <v>2.3</v>
      </c>
      <c r="J7" s="209">
        <v>2</v>
      </c>
      <c r="K7" s="209">
        <v>3</v>
      </c>
      <c r="L7" s="209"/>
      <c r="M7" s="208">
        <f>H7*70+I7*75+J7*25+K7*45+L7:L7*60</f>
        <v>812.5</v>
      </c>
    </row>
    <row r="8" spans="1:13" ht="10.5" customHeight="1" hidden="1" thickBot="1">
      <c r="A8" s="32" t="s">
        <v>30</v>
      </c>
      <c r="B8" s="170"/>
      <c r="C8" s="33" t="s">
        <v>31</v>
      </c>
      <c r="D8" s="34" t="s">
        <v>32</v>
      </c>
      <c r="E8" s="33" t="s">
        <v>33</v>
      </c>
      <c r="F8" s="193"/>
      <c r="G8" s="33" t="s">
        <v>34</v>
      </c>
      <c r="H8" s="176"/>
      <c r="I8" s="176"/>
      <c r="J8" s="176"/>
      <c r="K8" s="176"/>
      <c r="L8" s="210"/>
      <c r="M8" s="208"/>
    </row>
    <row r="9" spans="1:13" ht="24" customHeight="1">
      <c r="A9" s="120" t="s">
        <v>216</v>
      </c>
      <c r="B9" s="156" t="s">
        <v>217</v>
      </c>
      <c r="C9" s="99" t="s">
        <v>204</v>
      </c>
      <c r="D9" s="128" t="s">
        <v>218</v>
      </c>
      <c r="E9" s="100" t="s">
        <v>171</v>
      </c>
      <c r="F9" s="158" t="s">
        <v>219</v>
      </c>
      <c r="G9" s="86" t="s">
        <v>118</v>
      </c>
      <c r="H9" s="150">
        <v>5.5</v>
      </c>
      <c r="I9" s="150">
        <v>2.3</v>
      </c>
      <c r="J9" s="150">
        <v>2</v>
      </c>
      <c r="K9" s="150">
        <v>2.5</v>
      </c>
      <c r="L9" s="150"/>
      <c r="M9" s="155">
        <f>H9*70+I9*75+J9*25+K9*45+L9:L9*60</f>
        <v>720</v>
      </c>
    </row>
    <row r="10" spans="1:13" s="35" customFormat="1" ht="11.25" customHeight="1">
      <c r="A10" s="121" t="s">
        <v>220</v>
      </c>
      <c r="B10" s="157"/>
      <c r="C10" s="41" t="s">
        <v>221</v>
      </c>
      <c r="D10" s="40" t="s">
        <v>222</v>
      </c>
      <c r="E10" s="98" t="s">
        <v>223</v>
      </c>
      <c r="F10" s="159"/>
      <c r="G10" s="42" t="s">
        <v>224</v>
      </c>
      <c r="H10" s="154"/>
      <c r="I10" s="154"/>
      <c r="J10" s="154"/>
      <c r="K10" s="154"/>
      <c r="L10" s="154"/>
      <c r="M10" s="155"/>
    </row>
    <row r="11" spans="1:13" s="68" customFormat="1" ht="24" customHeight="1">
      <c r="A11" s="91" t="s">
        <v>119</v>
      </c>
      <c r="B11" s="160" t="s">
        <v>120</v>
      </c>
      <c r="C11" s="69" t="s">
        <v>121</v>
      </c>
      <c r="D11" s="66" t="s">
        <v>122</v>
      </c>
      <c r="E11" s="65" t="s">
        <v>123</v>
      </c>
      <c r="F11" s="158" t="s">
        <v>194</v>
      </c>
      <c r="G11" s="86" t="s">
        <v>124</v>
      </c>
      <c r="H11" s="150">
        <v>5.4</v>
      </c>
      <c r="I11" s="150">
        <v>2.3</v>
      </c>
      <c r="J11" s="150">
        <v>1.5</v>
      </c>
      <c r="K11" s="150">
        <v>2</v>
      </c>
      <c r="L11" s="70"/>
      <c r="M11" s="152">
        <f>H11*70+I11*75+J11*25+K11*45+L11:L11*60</f>
        <v>678</v>
      </c>
    </row>
    <row r="12" spans="1:13" s="35" customFormat="1" ht="11.25" customHeight="1">
      <c r="A12" s="92" t="s">
        <v>125</v>
      </c>
      <c r="B12" s="161"/>
      <c r="C12" s="44" t="s">
        <v>89</v>
      </c>
      <c r="D12" s="41" t="s">
        <v>189</v>
      </c>
      <c r="E12" s="43" t="s">
        <v>96</v>
      </c>
      <c r="F12" s="159"/>
      <c r="G12" s="42" t="s">
        <v>188</v>
      </c>
      <c r="H12" s="154"/>
      <c r="I12" s="154"/>
      <c r="J12" s="154"/>
      <c r="K12" s="154"/>
      <c r="L12" s="107"/>
      <c r="M12" s="152"/>
    </row>
    <row r="13" spans="1:13" s="68" customFormat="1" ht="24" customHeight="1">
      <c r="A13" s="91" t="s">
        <v>126</v>
      </c>
      <c r="B13" s="203" t="s">
        <v>116</v>
      </c>
      <c r="C13" s="65" t="s">
        <v>127</v>
      </c>
      <c r="D13" s="71" t="s">
        <v>128</v>
      </c>
      <c r="E13" s="67" t="s">
        <v>129</v>
      </c>
      <c r="F13" s="158" t="s">
        <v>194</v>
      </c>
      <c r="G13" s="86" t="s">
        <v>207</v>
      </c>
      <c r="H13" s="163">
        <v>5.5</v>
      </c>
      <c r="I13" s="163">
        <v>2.4</v>
      </c>
      <c r="J13" s="163">
        <v>1.5</v>
      </c>
      <c r="K13" s="163">
        <v>2.2</v>
      </c>
      <c r="L13" s="163"/>
      <c r="M13" s="185">
        <f>H13*70+I13*75+J13*25+K13*45+L13:L13*60</f>
        <v>701.5</v>
      </c>
    </row>
    <row r="14" spans="1:13" s="35" customFormat="1" ht="12" customHeight="1">
      <c r="A14" s="92" t="s">
        <v>130</v>
      </c>
      <c r="B14" s="204"/>
      <c r="C14" s="47" t="s">
        <v>202</v>
      </c>
      <c r="D14" s="46" t="s">
        <v>99</v>
      </c>
      <c r="E14" s="43" t="s">
        <v>97</v>
      </c>
      <c r="F14" s="164"/>
      <c r="G14" s="42" t="s">
        <v>208</v>
      </c>
      <c r="H14" s="154"/>
      <c r="I14" s="154"/>
      <c r="J14" s="154"/>
      <c r="K14" s="154"/>
      <c r="L14" s="154"/>
      <c r="M14" s="152"/>
    </row>
    <row r="15" spans="1:13" s="68" customFormat="1" ht="24" customHeight="1">
      <c r="A15" s="91" t="s">
        <v>131</v>
      </c>
      <c r="B15" s="160" t="s">
        <v>244</v>
      </c>
      <c r="C15" s="65" t="s">
        <v>132</v>
      </c>
      <c r="D15" s="66" t="s">
        <v>133</v>
      </c>
      <c r="E15" s="72" t="s">
        <v>245</v>
      </c>
      <c r="F15" s="158" t="s">
        <v>194</v>
      </c>
      <c r="G15" s="88" t="s">
        <v>134</v>
      </c>
      <c r="H15" s="150">
        <v>5.6</v>
      </c>
      <c r="I15" s="150">
        <v>2.2</v>
      </c>
      <c r="J15" s="150">
        <v>1.5</v>
      </c>
      <c r="K15" s="150">
        <v>2.3</v>
      </c>
      <c r="L15" s="73"/>
      <c r="M15" s="152">
        <f>H15*70+I15*75+J15*25+K15*45+L15:L15*60</f>
        <v>698</v>
      </c>
    </row>
    <row r="16" spans="1:13" s="35" customFormat="1" ht="12" customHeight="1" thickBot="1">
      <c r="A16" s="93" t="s">
        <v>135</v>
      </c>
      <c r="B16" s="228"/>
      <c r="C16" s="48" t="s">
        <v>190</v>
      </c>
      <c r="D16" s="49" t="s">
        <v>98</v>
      </c>
      <c r="E16" s="50" t="s">
        <v>246</v>
      </c>
      <c r="F16" s="194"/>
      <c r="G16" s="51" t="s">
        <v>90</v>
      </c>
      <c r="H16" s="154"/>
      <c r="I16" s="154"/>
      <c r="J16" s="154"/>
      <c r="K16" s="154"/>
      <c r="L16" s="107"/>
      <c r="M16" s="152"/>
    </row>
    <row r="17" spans="1:13" ht="22.5" customHeight="1">
      <c r="A17" s="94" t="s">
        <v>136</v>
      </c>
      <c r="B17" s="129" t="s">
        <v>137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</row>
    <row r="18" spans="1:13" s="35" customFormat="1" ht="18.75" customHeight="1">
      <c r="A18" s="95" t="s">
        <v>138</v>
      </c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1:13" s="68" customFormat="1" ht="24" customHeight="1">
      <c r="A19" s="91" t="s">
        <v>139</v>
      </c>
      <c r="B19" s="162" t="s">
        <v>140</v>
      </c>
      <c r="C19" s="74" t="s">
        <v>242</v>
      </c>
      <c r="D19" s="75" t="s">
        <v>141</v>
      </c>
      <c r="E19" s="65" t="s">
        <v>142</v>
      </c>
      <c r="F19" s="214" t="s">
        <v>117</v>
      </c>
      <c r="G19" s="76" t="s">
        <v>143</v>
      </c>
      <c r="H19" s="150">
        <v>5.5</v>
      </c>
      <c r="I19" s="150">
        <v>2.3</v>
      </c>
      <c r="J19" s="150">
        <v>1.5</v>
      </c>
      <c r="K19" s="150">
        <v>2.2</v>
      </c>
      <c r="L19" s="70"/>
      <c r="M19" s="152">
        <f>H19*70+I19*75+J19*25+K19*45+L19:L19*60</f>
        <v>694</v>
      </c>
    </row>
    <row r="20" spans="1:13" s="35" customFormat="1" ht="12" customHeight="1">
      <c r="A20" s="92" t="s">
        <v>125</v>
      </c>
      <c r="B20" s="157"/>
      <c r="C20" s="45" t="s">
        <v>243</v>
      </c>
      <c r="D20" s="46" t="s">
        <v>100</v>
      </c>
      <c r="E20" s="52" t="s">
        <v>101</v>
      </c>
      <c r="F20" s="164"/>
      <c r="G20" s="42" t="s">
        <v>91</v>
      </c>
      <c r="H20" s="154"/>
      <c r="I20" s="154"/>
      <c r="J20" s="154"/>
      <c r="K20" s="154"/>
      <c r="L20" s="107"/>
      <c r="M20" s="152"/>
    </row>
    <row r="21" spans="1:13" s="68" customFormat="1" ht="24" customHeight="1">
      <c r="A21" s="91" t="s">
        <v>144</v>
      </c>
      <c r="B21" s="222" t="s">
        <v>145</v>
      </c>
      <c r="C21" s="65" t="s">
        <v>201</v>
      </c>
      <c r="D21" s="66" t="s">
        <v>146</v>
      </c>
      <c r="E21" s="71" t="s">
        <v>147</v>
      </c>
      <c r="F21" s="158" t="s">
        <v>117</v>
      </c>
      <c r="G21" s="67" t="s">
        <v>148</v>
      </c>
      <c r="H21" s="150">
        <v>5.7</v>
      </c>
      <c r="I21" s="150">
        <v>2.2</v>
      </c>
      <c r="J21" s="150">
        <v>1.5</v>
      </c>
      <c r="K21" s="150">
        <v>2</v>
      </c>
      <c r="L21" s="150"/>
      <c r="M21" s="152">
        <f aca="true" t="shared" si="0" ref="M21:M27">H21*70+I21*75+J21*25+K21*45+L21:L21*60</f>
        <v>691.5</v>
      </c>
    </row>
    <row r="22" spans="1:13" s="35" customFormat="1" ht="12" customHeight="1">
      <c r="A22" s="92" t="s">
        <v>130</v>
      </c>
      <c r="B22" s="161"/>
      <c r="C22" s="44" t="s">
        <v>82</v>
      </c>
      <c r="D22" s="41" t="s">
        <v>112</v>
      </c>
      <c r="E22" s="53" t="s">
        <v>102</v>
      </c>
      <c r="F22" s="164"/>
      <c r="G22" s="42" t="s">
        <v>92</v>
      </c>
      <c r="H22" s="154"/>
      <c r="I22" s="154"/>
      <c r="J22" s="154"/>
      <c r="K22" s="154"/>
      <c r="L22" s="154"/>
      <c r="M22" s="152"/>
    </row>
    <row r="23" spans="1:13" s="68" customFormat="1" ht="24" customHeight="1">
      <c r="A23" s="91" t="s">
        <v>149</v>
      </c>
      <c r="B23" s="222" t="s">
        <v>211</v>
      </c>
      <c r="C23" s="77" t="s">
        <v>150</v>
      </c>
      <c r="D23" s="78" t="s">
        <v>151</v>
      </c>
      <c r="E23" s="77" t="s">
        <v>152</v>
      </c>
      <c r="F23" s="186" t="s">
        <v>117</v>
      </c>
      <c r="G23" s="79" t="s">
        <v>153</v>
      </c>
      <c r="H23" s="150">
        <v>5.5</v>
      </c>
      <c r="I23" s="150">
        <v>2.2</v>
      </c>
      <c r="J23" s="150">
        <v>1.5</v>
      </c>
      <c r="K23" s="150">
        <v>2</v>
      </c>
      <c r="L23" s="150"/>
      <c r="M23" s="152">
        <f t="shared" si="0"/>
        <v>677.5</v>
      </c>
    </row>
    <row r="24" spans="1:13" s="35" customFormat="1" ht="12" customHeight="1" thickBot="1">
      <c r="A24" s="93" t="s">
        <v>135</v>
      </c>
      <c r="B24" s="223"/>
      <c r="C24" s="106" t="s">
        <v>113</v>
      </c>
      <c r="D24" s="54" t="s">
        <v>103</v>
      </c>
      <c r="E24" s="55" t="s">
        <v>191</v>
      </c>
      <c r="F24" s="215"/>
      <c r="G24" s="61" t="s">
        <v>81</v>
      </c>
      <c r="H24" s="151"/>
      <c r="I24" s="151"/>
      <c r="J24" s="151"/>
      <c r="K24" s="151"/>
      <c r="L24" s="151"/>
      <c r="M24" s="153"/>
    </row>
    <row r="25" spans="1:13" ht="21" customHeight="1">
      <c r="A25" s="120" t="s">
        <v>225</v>
      </c>
      <c r="B25" s="229" t="s">
        <v>226</v>
      </c>
      <c r="C25" s="122" t="s">
        <v>227</v>
      </c>
      <c r="D25" s="123" t="s">
        <v>228</v>
      </c>
      <c r="E25" s="124" t="s">
        <v>229</v>
      </c>
      <c r="F25" s="232" t="s">
        <v>230</v>
      </c>
      <c r="G25" s="109" t="s">
        <v>231</v>
      </c>
      <c r="H25" s="163">
        <v>5.5</v>
      </c>
      <c r="I25" s="163">
        <v>2.3</v>
      </c>
      <c r="J25" s="163">
        <v>2</v>
      </c>
      <c r="K25" s="150">
        <v>2.5</v>
      </c>
      <c r="L25" s="163"/>
      <c r="M25" s="217">
        <f>H25*70+I25*75+J25*25+K25*45+L25:L25*60</f>
        <v>720</v>
      </c>
    </row>
    <row r="26" spans="1:13" s="35" customFormat="1" ht="12" customHeight="1">
      <c r="A26" s="121" t="s">
        <v>232</v>
      </c>
      <c r="B26" s="161"/>
      <c r="C26" s="101" t="s">
        <v>233</v>
      </c>
      <c r="D26" s="102" t="s">
        <v>234</v>
      </c>
      <c r="E26" s="103" t="s">
        <v>235</v>
      </c>
      <c r="F26" s="164"/>
      <c r="G26" s="42" t="s">
        <v>236</v>
      </c>
      <c r="H26" s="154"/>
      <c r="I26" s="154"/>
      <c r="J26" s="154"/>
      <c r="K26" s="154"/>
      <c r="L26" s="154"/>
      <c r="M26" s="155"/>
    </row>
    <row r="27" spans="1:13" s="68" customFormat="1" ht="24" customHeight="1">
      <c r="A27" s="91" t="s">
        <v>155</v>
      </c>
      <c r="B27" s="160" t="s">
        <v>116</v>
      </c>
      <c r="C27" s="80" t="s">
        <v>156</v>
      </c>
      <c r="D27" s="66" t="s">
        <v>157</v>
      </c>
      <c r="E27" s="81" t="s">
        <v>158</v>
      </c>
      <c r="F27" s="158" t="s">
        <v>117</v>
      </c>
      <c r="G27" s="82" t="s">
        <v>209</v>
      </c>
      <c r="H27" s="150">
        <v>5.7</v>
      </c>
      <c r="I27" s="150">
        <v>2.2</v>
      </c>
      <c r="J27" s="150">
        <v>1.5</v>
      </c>
      <c r="K27" s="150">
        <v>2</v>
      </c>
      <c r="L27" s="150"/>
      <c r="M27" s="152">
        <f t="shared" si="0"/>
        <v>691.5</v>
      </c>
    </row>
    <row r="28" spans="1:13" s="35" customFormat="1" ht="13.5" customHeight="1">
      <c r="A28" s="92" t="s">
        <v>125</v>
      </c>
      <c r="B28" s="227"/>
      <c r="C28" s="45" t="s">
        <v>75</v>
      </c>
      <c r="D28" s="41" t="s">
        <v>105</v>
      </c>
      <c r="E28" s="51" t="s">
        <v>104</v>
      </c>
      <c r="F28" s="159"/>
      <c r="G28" s="42" t="s">
        <v>210</v>
      </c>
      <c r="H28" s="154"/>
      <c r="I28" s="154"/>
      <c r="J28" s="154"/>
      <c r="K28" s="154"/>
      <c r="L28" s="154"/>
      <c r="M28" s="152"/>
    </row>
    <row r="29" spans="1:13" s="68" customFormat="1" ht="24" customHeight="1">
      <c r="A29" s="91" t="s">
        <v>159</v>
      </c>
      <c r="B29" s="160" t="s">
        <v>212</v>
      </c>
      <c r="C29" s="65" t="s">
        <v>160</v>
      </c>
      <c r="D29" s="83" t="s">
        <v>161</v>
      </c>
      <c r="E29" s="80" t="s">
        <v>162</v>
      </c>
      <c r="F29" s="158" t="s">
        <v>117</v>
      </c>
      <c r="G29" s="86" t="s">
        <v>163</v>
      </c>
      <c r="H29" s="150">
        <v>5.4</v>
      </c>
      <c r="I29" s="150">
        <v>2.3</v>
      </c>
      <c r="J29" s="150">
        <v>1.5</v>
      </c>
      <c r="K29" s="150">
        <v>2</v>
      </c>
      <c r="L29" s="150"/>
      <c r="M29" s="152">
        <f>H29*70+I29*75+J29*25+K29*45+L29:L29*60</f>
        <v>678</v>
      </c>
    </row>
    <row r="30" spans="1:13" s="35" customFormat="1" ht="12.75" customHeight="1">
      <c r="A30" s="110" t="s">
        <v>130</v>
      </c>
      <c r="B30" s="162"/>
      <c r="C30" s="39" t="s">
        <v>73</v>
      </c>
      <c r="D30" s="111" t="s">
        <v>215</v>
      </c>
      <c r="E30" s="50" t="s">
        <v>192</v>
      </c>
      <c r="F30" s="194"/>
      <c r="G30" s="51" t="s">
        <v>74</v>
      </c>
      <c r="H30" s="163"/>
      <c r="I30" s="163"/>
      <c r="J30" s="163"/>
      <c r="K30" s="163"/>
      <c r="L30" s="163"/>
      <c r="M30" s="211"/>
    </row>
    <row r="31" spans="1:13" s="68" customFormat="1" ht="24" customHeight="1">
      <c r="A31" s="117" t="s">
        <v>164</v>
      </c>
      <c r="B31" s="230" t="s">
        <v>165</v>
      </c>
      <c r="C31" s="112" t="s">
        <v>166</v>
      </c>
      <c r="D31" s="75" t="s">
        <v>167</v>
      </c>
      <c r="E31" s="113" t="s">
        <v>168</v>
      </c>
      <c r="F31" s="218" t="s">
        <v>117</v>
      </c>
      <c r="G31" s="88" t="s">
        <v>169</v>
      </c>
      <c r="H31" s="212">
        <v>5.5</v>
      </c>
      <c r="I31" s="212">
        <v>2.4</v>
      </c>
      <c r="J31" s="212">
        <v>1.5</v>
      </c>
      <c r="K31" s="212">
        <v>2</v>
      </c>
      <c r="L31" s="212"/>
      <c r="M31" s="220">
        <f>H31*70+I31*75+J31*25+K31*45+L31:L31*60</f>
        <v>692.5</v>
      </c>
    </row>
    <row r="32" spans="1:13" s="35" customFormat="1" ht="12.75" customHeight="1" thickBot="1">
      <c r="A32" s="118" t="s">
        <v>135</v>
      </c>
      <c r="B32" s="231"/>
      <c r="C32" s="114" t="s">
        <v>114</v>
      </c>
      <c r="D32" s="115" t="s">
        <v>106</v>
      </c>
      <c r="E32" s="116" t="s">
        <v>115</v>
      </c>
      <c r="F32" s="219"/>
      <c r="G32" s="60" t="s">
        <v>78</v>
      </c>
      <c r="H32" s="213"/>
      <c r="I32" s="213"/>
      <c r="J32" s="213"/>
      <c r="K32" s="213"/>
      <c r="L32" s="213"/>
      <c r="M32" s="221"/>
    </row>
    <row r="33" spans="1:13" s="68" customFormat="1" ht="15" customHeight="1">
      <c r="A33" s="91" t="s">
        <v>170</v>
      </c>
      <c r="B33" s="129" t="s">
        <v>237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</row>
    <row r="34" spans="1:13" s="35" customFormat="1" ht="15" customHeight="1">
      <c r="A34" s="92" t="s">
        <v>138</v>
      </c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1:13" s="68" customFormat="1" ht="24" customHeight="1">
      <c r="A35" s="91" t="s">
        <v>172</v>
      </c>
      <c r="B35" s="162" t="s">
        <v>120</v>
      </c>
      <c r="C35" s="65" t="s">
        <v>173</v>
      </c>
      <c r="D35" s="66" t="s">
        <v>174</v>
      </c>
      <c r="E35" s="66" t="s">
        <v>175</v>
      </c>
      <c r="F35" s="188" t="s">
        <v>117</v>
      </c>
      <c r="G35" s="30" t="s">
        <v>176</v>
      </c>
      <c r="H35" s="163">
        <v>5.4</v>
      </c>
      <c r="I35" s="163">
        <v>2.3</v>
      </c>
      <c r="J35" s="163">
        <v>1.5</v>
      </c>
      <c r="K35" s="163">
        <v>2.5</v>
      </c>
      <c r="L35" s="163"/>
      <c r="M35" s="185">
        <f>H35*70+I35*75+J35*25+K35*45+L35:L35*60</f>
        <v>700.5</v>
      </c>
    </row>
    <row r="36" spans="1:13" s="35" customFormat="1" ht="12.75" customHeight="1">
      <c r="A36" s="92" t="s">
        <v>125</v>
      </c>
      <c r="B36" s="226"/>
      <c r="C36" s="45" t="s">
        <v>76</v>
      </c>
      <c r="D36" s="49" t="s">
        <v>77</v>
      </c>
      <c r="E36" s="57" t="s">
        <v>107</v>
      </c>
      <c r="F36" s="189"/>
      <c r="G36" s="60" t="s">
        <v>80</v>
      </c>
      <c r="H36" s="154"/>
      <c r="I36" s="154"/>
      <c r="J36" s="154"/>
      <c r="K36" s="154"/>
      <c r="L36" s="154"/>
      <c r="M36" s="152"/>
    </row>
    <row r="37" spans="1:13" s="68" customFormat="1" ht="24" customHeight="1">
      <c r="A37" s="91" t="s">
        <v>177</v>
      </c>
      <c r="B37" s="160" t="s">
        <v>116</v>
      </c>
      <c r="C37" s="66" t="s">
        <v>197</v>
      </c>
      <c r="D37" s="90" t="s">
        <v>199</v>
      </c>
      <c r="E37" s="71" t="s">
        <v>178</v>
      </c>
      <c r="F37" s="158" t="s">
        <v>117</v>
      </c>
      <c r="G37" s="82" t="s">
        <v>179</v>
      </c>
      <c r="H37" s="150">
        <v>5.7</v>
      </c>
      <c r="I37" s="150">
        <v>2.2</v>
      </c>
      <c r="J37" s="150">
        <v>1.5</v>
      </c>
      <c r="K37" s="150">
        <v>2.3</v>
      </c>
      <c r="L37" s="150">
        <v>1</v>
      </c>
      <c r="M37" s="152">
        <f>H37*70+I37*75+J37*25+K37*45+L37:L37*60</f>
        <v>765</v>
      </c>
    </row>
    <row r="38" spans="1:13" s="35" customFormat="1" ht="14.25" customHeight="1">
      <c r="A38" s="92" t="s">
        <v>130</v>
      </c>
      <c r="B38" s="227"/>
      <c r="C38" s="56" t="s">
        <v>198</v>
      </c>
      <c r="D38" s="42" t="s">
        <v>200</v>
      </c>
      <c r="E38" s="42" t="s">
        <v>93</v>
      </c>
      <c r="F38" s="159"/>
      <c r="G38" s="119" t="s">
        <v>95</v>
      </c>
      <c r="H38" s="154"/>
      <c r="I38" s="154"/>
      <c r="J38" s="154"/>
      <c r="K38" s="154"/>
      <c r="L38" s="154"/>
      <c r="M38" s="152"/>
    </row>
    <row r="39" spans="1:13" s="68" customFormat="1" ht="24" customHeight="1">
      <c r="A39" s="91" t="s">
        <v>180</v>
      </c>
      <c r="B39" s="224" t="s">
        <v>213</v>
      </c>
      <c r="C39" s="65" t="s">
        <v>181</v>
      </c>
      <c r="D39" s="78" t="s">
        <v>182</v>
      </c>
      <c r="E39" s="84" t="s">
        <v>183</v>
      </c>
      <c r="F39" s="186" t="s">
        <v>117</v>
      </c>
      <c r="G39" s="89" t="s">
        <v>184</v>
      </c>
      <c r="H39" s="150">
        <v>5.5</v>
      </c>
      <c r="I39" s="150">
        <v>2.3</v>
      </c>
      <c r="J39" s="150">
        <v>1.5</v>
      </c>
      <c r="K39" s="150">
        <v>2</v>
      </c>
      <c r="L39" s="150"/>
      <c r="M39" s="152">
        <f>H39*70+I39*75+J39*25+K39*45+L39:L39*60</f>
        <v>685</v>
      </c>
    </row>
    <row r="40" spans="1:13" s="35" customFormat="1" ht="12.75" customHeight="1" thickBot="1">
      <c r="A40" s="93" t="s">
        <v>135</v>
      </c>
      <c r="B40" s="225"/>
      <c r="C40" s="39" t="s">
        <v>111</v>
      </c>
      <c r="D40" s="58" t="s">
        <v>108</v>
      </c>
      <c r="E40" s="58" t="s">
        <v>109</v>
      </c>
      <c r="F40" s="187"/>
      <c r="G40" s="58" t="s">
        <v>94</v>
      </c>
      <c r="H40" s="151"/>
      <c r="I40" s="151"/>
      <c r="J40" s="151"/>
      <c r="K40" s="151"/>
      <c r="L40" s="151"/>
      <c r="M40" s="153"/>
    </row>
    <row r="41" spans="1:13" s="68" customFormat="1" ht="24" customHeight="1">
      <c r="A41" s="96" t="s">
        <v>185</v>
      </c>
      <c r="B41" s="181" t="s">
        <v>214</v>
      </c>
      <c r="C41" s="104" t="s">
        <v>205</v>
      </c>
      <c r="D41" s="75" t="s">
        <v>238</v>
      </c>
      <c r="E41" s="105" t="s">
        <v>186</v>
      </c>
      <c r="F41" s="183" t="s">
        <v>154</v>
      </c>
      <c r="G41" s="87" t="s">
        <v>187</v>
      </c>
      <c r="H41" s="177">
        <v>5.5</v>
      </c>
      <c r="I41" s="177">
        <v>2.3</v>
      </c>
      <c r="J41" s="177">
        <v>1.5</v>
      </c>
      <c r="K41" s="177">
        <v>2</v>
      </c>
      <c r="L41" s="85"/>
      <c r="M41" s="179">
        <f>H41*70+I41*75+J41*25+K41*45+L41:L41*60</f>
        <v>685</v>
      </c>
    </row>
    <row r="42" spans="1:13" s="35" customFormat="1" ht="15" customHeight="1" thickBot="1">
      <c r="A42" s="97" t="s">
        <v>138</v>
      </c>
      <c r="B42" s="182"/>
      <c r="C42" s="125" t="s">
        <v>240</v>
      </c>
      <c r="D42" s="126" t="s">
        <v>239</v>
      </c>
      <c r="E42" s="127" t="s">
        <v>241</v>
      </c>
      <c r="F42" s="184"/>
      <c r="G42" s="59" t="s">
        <v>79</v>
      </c>
      <c r="H42" s="178"/>
      <c r="I42" s="178"/>
      <c r="J42" s="178"/>
      <c r="K42" s="178"/>
      <c r="L42" s="108"/>
      <c r="M42" s="180"/>
    </row>
    <row r="43" spans="1:13" s="62" customFormat="1" ht="21" customHeight="1" thickBot="1">
      <c r="A43" s="144" t="s">
        <v>193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</row>
    <row r="44" spans="1:13" s="62" customFormat="1" ht="21" customHeight="1" thickBot="1">
      <c r="A44" s="147" t="s">
        <v>206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9"/>
    </row>
    <row r="45" spans="1:13" ht="20.25" customHeight="1">
      <c r="A45" s="141" t="s">
        <v>196</v>
      </c>
      <c r="B45" s="142"/>
      <c r="C45" s="142"/>
      <c r="D45" s="142"/>
      <c r="E45" s="63"/>
      <c r="F45" s="63"/>
      <c r="G45" s="63"/>
      <c r="H45" s="63"/>
      <c r="I45" s="63"/>
      <c r="J45" s="63"/>
      <c r="K45" s="63"/>
      <c r="L45" s="63"/>
      <c r="M45" s="64"/>
    </row>
    <row r="46" spans="1:13" ht="18" customHeight="1">
      <c r="A46" s="135" t="s">
        <v>195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7"/>
    </row>
    <row r="47" spans="1:13" ht="21.75" customHeight="1" thickBo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</row>
  </sheetData>
  <sheetProtection selectLockedCells="1" selectUnlockedCells="1"/>
  <mergeCells count="152">
    <mergeCell ref="B21:B22"/>
    <mergeCell ref="B25:B26"/>
    <mergeCell ref="B31:B32"/>
    <mergeCell ref="B29:B30"/>
    <mergeCell ref="F29:F30"/>
    <mergeCell ref="J25:J26"/>
    <mergeCell ref="F25:F26"/>
    <mergeCell ref="F27:F28"/>
    <mergeCell ref="J27:J28"/>
    <mergeCell ref="I27:I28"/>
    <mergeCell ref="B39:B40"/>
    <mergeCell ref="B35:B36"/>
    <mergeCell ref="B37:B38"/>
    <mergeCell ref="B27:B28"/>
    <mergeCell ref="I3:I4"/>
    <mergeCell ref="L5:L6"/>
    <mergeCell ref="H25:H26"/>
    <mergeCell ref="I25:I26"/>
    <mergeCell ref="H27:H28"/>
    <mergeCell ref="B15:B16"/>
    <mergeCell ref="K27:K28"/>
    <mergeCell ref="B23:B24"/>
    <mergeCell ref="M37:M38"/>
    <mergeCell ref="J35:J36"/>
    <mergeCell ref="I39:I40"/>
    <mergeCell ref="L37:L38"/>
    <mergeCell ref="F37:F38"/>
    <mergeCell ref="H31:H32"/>
    <mergeCell ref="H29:H30"/>
    <mergeCell ref="I29:I30"/>
    <mergeCell ref="D1:M1"/>
    <mergeCell ref="L27:L28"/>
    <mergeCell ref="M25:M26"/>
    <mergeCell ref="M27:M28"/>
    <mergeCell ref="H3:H4"/>
    <mergeCell ref="F31:F32"/>
    <mergeCell ref="J29:J30"/>
    <mergeCell ref="K29:K30"/>
    <mergeCell ref="K31:K32"/>
    <mergeCell ref="M31:M32"/>
    <mergeCell ref="M29:M30"/>
    <mergeCell ref="L29:L30"/>
    <mergeCell ref="L31:L32"/>
    <mergeCell ref="F19:F20"/>
    <mergeCell ref="I23:I24"/>
    <mergeCell ref="F23:F24"/>
    <mergeCell ref="I31:I32"/>
    <mergeCell ref="J31:J32"/>
    <mergeCell ref="L23:L24"/>
    <mergeCell ref="L21:L22"/>
    <mergeCell ref="M21:M22"/>
    <mergeCell ref="J19:J20"/>
    <mergeCell ref="M13:M14"/>
    <mergeCell ref="I21:I22"/>
    <mergeCell ref="J21:J22"/>
    <mergeCell ref="K21:K22"/>
    <mergeCell ref="I15:I16"/>
    <mergeCell ref="M19:M20"/>
    <mergeCell ref="K19:K20"/>
    <mergeCell ref="L13:L14"/>
    <mergeCell ref="H7:H8"/>
    <mergeCell ref="I7:I8"/>
    <mergeCell ref="K7:K8"/>
    <mergeCell ref="J15:J16"/>
    <mergeCell ref="K9:K10"/>
    <mergeCell ref="J9:J10"/>
    <mergeCell ref="H15:H16"/>
    <mergeCell ref="K11:K12"/>
    <mergeCell ref="M3:M4"/>
    <mergeCell ref="J5:J6"/>
    <mergeCell ref="K5:K6"/>
    <mergeCell ref="M5:M6"/>
    <mergeCell ref="K3:K4"/>
    <mergeCell ref="M7:M8"/>
    <mergeCell ref="L3:L4"/>
    <mergeCell ref="J7:J8"/>
    <mergeCell ref="L7:L8"/>
    <mergeCell ref="A3:A4"/>
    <mergeCell ref="B3:B4"/>
    <mergeCell ref="C3:C4"/>
    <mergeCell ref="D3:E4"/>
    <mergeCell ref="F5:F6"/>
    <mergeCell ref="B13:B14"/>
    <mergeCell ref="F35:F36"/>
    <mergeCell ref="H35:H36"/>
    <mergeCell ref="I35:I36"/>
    <mergeCell ref="J3:J4"/>
    <mergeCell ref="I13:I14"/>
    <mergeCell ref="F13:F14"/>
    <mergeCell ref="H13:H14"/>
    <mergeCell ref="F7:F8"/>
    <mergeCell ref="F15:F16"/>
    <mergeCell ref="H23:H24"/>
    <mergeCell ref="M41:M42"/>
    <mergeCell ref="B41:B42"/>
    <mergeCell ref="F41:F42"/>
    <mergeCell ref="J41:J42"/>
    <mergeCell ref="M35:M36"/>
    <mergeCell ref="M39:M40"/>
    <mergeCell ref="L35:L36"/>
    <mergeCell ref="L39:L40"/>
    <mergeCell ref="K41:K42"/>
    <mergeCell ref="F39:F40"/>
    <mergeCell ref="H41:H42"/>
    <mergeCell ref="I41:I42"/>
    <mergeCell ref="J39:J40"/>
    <mergeCell ref="K35:K36"/>
    <mergeCell ref="H39:H40"/>
    <mergeCell ref="K39:K40"/>
    <mergeCell ref="H37:H38"/>
    <mergeCell ref="I37:I38"/>
    <mergeCell ref="J37:J38"/>
    <mergeCell ref="K37:K38"/>
    <mergeCell ref="G3:G4"/>
    <mergeCell ref="F3:F4"/>
    <mergeCell ref="K13:K14"/>
    <mergeCell ref="B7:B8"/>
    <mergeCell ref="B5:B6"/>
    <mergeCell ref="H5:H6"/>
    <mergeCell ref="I5:I6"/>
    <mergeCell ref="J13:J14"/>
    <mergeCell ref="F9:F10"/>
    <mergeCell ref="I9:I10"/>
    <mergeCell ref="B19:B20"/>
    <mergeCell ref="B17:M18"/>
    <mergeCell ref="M15:M16"/>
    <mergeCell ref="L25:L26"/>
    <mergeCell ref="H19:H20"/>
    <mergeCell ref="I19:I20"/>
    <mergeCell ref="F21:F22"/>
    <mergeCell ref="H21:H22"/>
    <mergeCell ref="K15:K16"/>
    <mergeCell ref="K25:K26"/>
    <mergeCell ref="M11:M12"/>
    <mergeCell ref="M9:M10"/>
    <mergeCell ref="B9:B10"/>
    <mergeCell ref="F11:F12"/>
    <mergeCell ref="H11:H12"/>
    <mergeCell ref="I11:I12"/>
    <mergeCell ref="J11:J12"/>
    <mergeCell ref="H9:H10"/>
    <mergeCell ref="B11:B12"/>
    <mergeCell ref="B33:M34"/>
    <mergeCell ref="A46:M47"/>
    <mergeCell ref="A45:D45"/>
    <mergeCell ref="E2:G2"/>
    <mergeCell ref="A43:M43"/>
    <mergeCell ref="A44:M44"/>
    <mergeCell ref="J23:J24"/>
    <mergeCell ref="K23:K24"/>
    <mergeCell ref="M23:M24"/>
    <mergeCell ref="L9:L10"/>
  </mergeCells>
  <printOptions/>
  <pageMargins left="0.3" right="0.17" top="0.2902777777777778" bottom="0.12013888888888889" header="0.28" footer="0.21"/>
  <pageSetup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43</v>
      </c>
      <c r="C2" t="s">
        <v>44</v>
      </c>
      <c r="D2" s="3"/>
    </row>
    <row r="3" spans="2:4" ht="40.5">
      <c r="B3" s="2" t="s">
        <v>45</v>
      </c>
      <c r="C3" t="s">
        <v>46</v>
      </c>
      <c r="D3" s="4"/>
    </row>
    <row r="4" spans="3:4" ht="16.5">
      <c r="C4" s="1" t="s">
        <v>47</v>
      </c>
      <c r="D4" s="5" t="e">
        <f>DATE(D2,D3,1)</f>
        <v>#NUM!</v>
      </c>
    </row>
    <row r="5" spans="3:4" ht="16.5">
      <c r="C5" s="1" t="s">
        <v>48</v>
      </c>
      <c r="D5" s="5" t="e">
        <f>DATE(YEAR(D4),MONTH(D4)+1,DAY(D4)-1)</f>
        <v>#NUM!</v>
      </c>
    </row>
    <row r="10" ht="21">
      <c r="B10" s="2" t="s">
        <v>49</v>
      </c>
    </row>
    <row r="11" spans="2:5" ht="19.5" customHeight="1">
      <c r="B11" s="6" t="s">
        <v>6</v>
      </c>
      <c r="C11" s="7" t="s">
        <v>7</v>
      </c>
      <c r="D11" s="233" t="s">
        <v>8</v>
      </c>
      <c r="E11" s="234" t="s">
        <v>9</v>
      </c>
    </row>
    <row r="12" spans="2:5" ht="20.25" customHeight="1">
      <c r="B12" s="8" t="s">
        <v>10</v>
      </c>
      <c r="C12" s="9" t="s">
        <v>11</v>
      </c>
      <c r="D12" s="233"/>
      <c r="E12" s="234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50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51</v>
      </c>
      <c r="D2" t="s">
        <v>52</v>
      </c>
      <c r="E2" t="s">
        <v>53</v>
      </c>
      <c r="F2" t="s">
        <v>17</v>
      </c>
    </row>
    <row r="3" spans="2:5" ht="16.5">
      <c r="B3">
        <v>2</v>
      </c>
      <c r="C3" t="s">
        <v>54</v>
      </c>
      <c r="D3" t="s">
        <v>55</v>
      </c>
      <c r="E3" t="s">
        <v>56</v>
      </c>
    </row>
    <row r="4" spans="2:5" ht="16.5">
      <c r="B4">
        <v>3</v>
      </c>
      <c r="C4" t="s">
        <v>35</v>
      </c>
      <c r="D4" t="s">
        <v>57</v>
      </c>
      <c r="E4" t="s">
        <v>58</v>
      </c>
    </row>
    <row r="5" spans="2:5" ht="16.5">
      <c r="B5">
        <v>4</v>
      </c>
      <c r="C5" t="s">
        <v>59</v>
      </c>
      <c r="D5" t="s">
        <v>60</v>
      </c>
      <c r="E5" t="s">
        <v>38</v>
      </c>
    </row>
    <row r="6" spans="2:5" ht="16.5">
      <c r="B6">
        <v>5</v>
      </c>
      <c r="C6" t="s">
        <v>25</v>
      </c>
      <c r="D6" t="s">
        <v>39</v>
      </c>
      <c r="E6" t="s">
        <v>61</v>
      </c>
    </row>
    <row r="7" spans="2:5" ht="16.5">
      <c r="B7">
        <v>6</v>
      </c>
      <c r="C7" t="s">
        <v>62</v>
      </c>
      <c r="D7" t="s">
        <v>63</v>
      </c>
      <c r="E7" t="s">
        <v>64</v>
      </c>
    </row>
    <row r="8" spans="2:5" ht="16.5">
      <c r="B8">
        <v>7</v>
      </c>
      <c r="C8" t="s">
        <v>40</v>
      </c>
      <c r="D8" t="s">
        <v>65</v>
      </c>
      <c r="E8" t="s">
        <v>37</v>
      </c>
    </row>
    <row r="9" spans="2:5" ht="16.5">
      <c r="B9">
        <v>8</v>
      </c>
      <c r="C9" t="s">
        <v>66</v>
      </c>
      <c r="D9" t="s">
        <v>36</v>
      </c>
      <c r="E9" t="s">
        <v>67</v>
      </c>
    </row>
    <row r="10" spans="2:5" ht="16.5">
      <c r="B10">
        <v>9</v>
      </c>
      <c r="D10" t="s">
        <v>42</v>
      </c>
      <c r="E10" t="s">
        <v>68</v>
      </c>
    </row>
    <row r="11" spans="2:5" ht="16.5">
      <c r="B11">
        <v>10</v>
      </c>
      <c r="D11" t="s">
        <v>69</v>
      </c>
      <c r="E11" t="s">
        <v>70</v>
      </c>
    </row>
    <row r="12" spans="2:5" ht="16.5">
      <c r="B12">
        <v>11</v>
      </c>
      <c r="D12" t="s">
        <v>41</v>
      </c>
      <c r="E12" t="s">
        <v>71</v>
      </c>
    </row>
    <row r="13" spans="2:5" ht="16.5">
      <c r="B13">
        <v>12</v>
      </c>
      <c r="E13" t="s">
        <v>72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2016-09-19T06:33:17Z</cp:lastPrinted>
  <dcterms:created xsi:type="dcterms:W3CDTF">2013-01-03T08:16:20Z</dcterms:created>
  <dcterms:modified xsi:type="dcterms:W3CDTF">2016-09-29T04:33:26Z</dcterms:modified>
  <cp:category/>
  <cp:version/>
  <cp:contentType/>
  <cp:contentStatus/>
</cp:coreProperties>
</file>