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90" windowWidth="8505" windowHeight="4530" activeTab="2"/>
  </bookViews>
  <sheets>
    <sheet name="菜單明細" sheetId="1" r:id="rId1"/>
    <sheet name="營養分析" sheetId="2" r:id="rId2"/>
    <sheet name="意見調查" sheetId="3" r:id="rId3"/>
  </sheets>
  <definedNames>
    <definedName name="_xlnm.Print_Area" localSheetId="0">'菜單明細'!$A$1:$S$40</definedName>
  </definedNames>
  <calcPr fullCalcOnLoad="1"/>
</workbook>
</file>

<file path=xl/sharedStrings.xml><?xml version="1.0" encoding="utf-8"?>
<sst xmlns="http://schemas.openxmlformats.org/spreadsheetml/2006/main" count="270" uniqueCount="151">
  <si>
    <t>日期</t>
  </si>
  <si>
    <t>餐別</t>
  </si>
  <si>
    <t>菜 品</t>
  </si>
  <si>
    <t>色 香 味</t>
  </si>
  <si>
    <t>數 量</t>
  </si>
  <si>
    <t>衛 生 安 全</t>
  </si>
  <si>
    <t>備註</t>
  </si>
  <si>
    <t>滿意</t>
  </si>
  <si>
    <t>尚可</t>
  </si>
  <si>
    <t>改進</t>
  </si>
  <si>
    <t>太多</t>
  </si>
  <si>
    <t>適量</t>
  </si>
  <si>
    <t>不足</t>
  </si>
  <si>
    <t>午餐</t>
  </si>
  <si>
    <t>週                        學生午餐意見調查表</t>
  </si>
  <si>
    <t>日期</t>
  </si>
  <si>
    <t>星期</t>
  </si>
  <si>
    <t>一</t>
  </si>
  <si>
    <t>二</t>
  </si>
  <si>
    <t>三</t>
  </si>
  <si>
    <t>四</t>
  </si>
  <si>
    <t>五</t>
  </si>
  <si>
    <t>品項</t>
  </si>
  <si>
    <t>品名</t>
  </si>
  <si>
    <t>重量(g)</t>
  </si>
  <si>
    <t>主食</t>
  </si>
  <si>
    <t>250~300</t>
  </si>
  <si>
    <t>主菜一</t>
  </si>
  <si>
    <t>副菜一</t>
  </si>
  <si>
    <t>副菜二</t>
  </si>
  <si>
    <t>湯品</t>
  </si>
  <si>
    <t>水果/份</t>
  </si>
  <si>
    <t>營養分析</t>
  </si>
  <si>
    <t>低年級</t>
  </si>
  <si>
    <t>高年級</t>
  </si>
  <si>
    <t>主食(份)</t>
  </si>
  <si>
    <t>肉魚豆蛋(份)</t>
  </si>
  <si>
    <t>蔬菜類(份)</t>
  </si>
  <si>
    <t>水果類(份)</t>
  </si>
  <si>
    <t>油脂類(份)</t>
  </si>
  <si>
    <t>鈣質(mg)</t>
  </si>
  <si>
    <t>鈉(mg)</t>
  </si>
  <si>
    <t>纖維質(mg)</t>
  </si>
  <si>
    <t>熱量(大卡)</t>
  </si>
  <si>
    <t>附註:每份重指熟重可食量</t>
  </si>
  <si>
    <t>250~300</t>
  </si>
  <si>
    <t>水果</t>
  </si>
  <si>
    <t>校長：</t>
  </si>
  <si>
    <t>午餐秘書：</t>
  </si>
  <si>
    <t>廠商：</t>
  </si>
  <si>
    <t>美食園</t>
  </si>
  <si>
    <t>監廚老師：</t>
  </si>
  <si>
    <t>人數：</t>
  </si>
  <si>
    <t>人</t>
  </si>
  <si>
    <t>脂質(％)</t>
  </si>
  <si>
    <t>蛋白質(％)</t>
  </si>
  <si>
    <t>醣類(％)</t>
  </si>
  <si>
    <t xml:space="preserve">101 學年度   第 ㄧ 學期              第  </t>
  </si>
  <si>
    <t>週別：第</t>
  </si>
  <si>
    <t>週</t>
  </si>
  <si>
    <t>日期：</t>
  </si>
  <si>
    <t>~</t>
  </si>
  <si>
    <t>主菜用量明細</t>
  </si>
  <si>
    <t>副食(一)用量明細</t>
  </si>
  <si>
    <t>副食(二)用量明細</t>
  </si>
  <si>
    <t>湯類用量明細</t>
  </si>
  <si>
    <t>菜名</t>
  </si>
  <si>
    <t>數量</t>
  </si>
  <si>
    <t>單位</t>
  </si>
  <si>
    <t>營養師：</t>
  </si>
  <si>
    <t>林秉豪</t>
  </si>
  <si>
    <t>安定國民小學營養午餐菜單明細</t>
  </si>
  <si>
    <t>165</t>
  </si>
  <si>
    <t>芝麻飯</t>
  </si>
  <si>
    <t>k</t>
  </si>
  <si>
    <t>玉米粒</t>
  </si>
  <si>
    <t>蒜仁</t>
  </si>
  <si>
    <t>紅蘿蔔</t>
  </si>
  <si>
    <t>青蔥</t>
  </si>
  <si>
    <t>薑片</t>
  </si>
  <si>
    <t>雞腿丁</t>
  </si>
  <si>
    <t>芥藍菜</t>
  </si>
  <si>
    <t>九層塔</t>
  </si>
  <si>
    <t>冬瓜</t>
  </si>
  <si>
    <t>蘿蔔</t>
  </si>
  <si>
    <t>香菜</t>
  </si>
  <si>
    <t>把</t>
  </si>
  <si>
    <t>糙米飯</t>
  </si>
  <si>
    <t>腿肉丁</t>
  </si>
  <si>
    <t>糙米</t>
  </si>
  <si>
    <t>麥片飯</t>
  </si>
  <si>
    <r>
      <t xml:space="preserve">台中市   安定國民小學 </t>
    </r>
    <r>
      <rPr>
        <sz val="24"/>
        <rFont val="微軟正黑體"/>
        <family val="1"/>
      </rPr>
      <t>午餐營養分析</t>
    </r>
  </si>
  <si>
    <t>台中市  安定國小國民小學</t>
  </si>
  <si>
    <t>(          )年(  甲   )班                      級任老師：                             班級人數：</t>
  </si>
  <si>
    <t>水果</t>
  </si>
  <si>
    <t>三杯鮑菇</t>
  </si>
  <si>
    <t>杏鮑菇頭</t>
  </si>
  <si>
    <t>紅燜冬瓜</t>
  </si>
  <si>
    <t>豆干片</t>
  </si>
  <si>
    <t>包</t>
  </si>
  <si>
    <t>素火腿</t>
  </si>
  <si>
    <t>麵輪</t>
  </si>
  <si>
    <t>十穀米飯</t>
  </si>
  <si>
    <t>紅燒雞丁</t>
  </si>
  <si>
    <t>玉米蒸蛋</t>
  </si>
  <si>
    <t>雞蛋</t>
  </si>
  <si>
    <t>青木瓜排骨湯</t>
  </si>
  <si>
    <t>青木瓜</t>
  </si>
  <si>
    <t>排骨丁</t>
  </si>
  <si>
    <t>十穀米</t>
  </si>
  <si>
    <t>洋芋燉肉</t>
  </si>
  <si>
    <t>西芹袖菇</t>
  </si>
  <si>
    <t>西洋芹</t>
  </si>
  <si>
    <t>冬瓜雞湯</t>
  </si>
  <si>
    <t>雞排丁</t>
  </si>
  <si>
    <t>馬鈴薯</t>
  </si>
  <si>
    <t>袖珍菇</t>
  </si>
  <si>
    <t>腿肉片</t>
  </si>
  <si>
    <t>蝦皮三絲</t>
  </si>
  <si>
    <t>瓠瓜</t>
  </si>
  <si>
    <t>冬粉</t>
  </si>
  <si>
    <t>蝦皮</t>
  </si>
  <si>
    <t>蟹肉絲</t>
  </si>
  <si>
    <t>麥片</t>
  </si>
  <si>
    <t>黑芝麻</t>
  </si>
  <si>
    <t>國慶放假</t>
  </si>
  <si>
    <t>第7週</t>
  </si>
  <si>
    <t>大陸妹</t>
  </si>
  <si>
    <t>蒜炒大陸妹</t>
  </si>
  <si>
    <t>油菜</t>
  </si>
  <si>
    <t>蒜味油菜</t>
  </si>
  <si>
    <t>蒜香芥藍菜</t>
  </si>
  <si>
    <t>蒜炒中白菜</t>
  </si>
  <si>
    <t>中白菜</t>
  </si>
  <si>
    <t>紫菜蛋花湯</t>
  </si>
  <si>
    <t>海帶芽</t>
  </si>
  <si>
    <t>k</t>
  </si>
  <si>
    <t>雞蛋</t>
  </si>
  <si>
    <t>青蔥</t>
  </si>
  <si>
    <t>薑母鴨</t>
  </si>
  <si>
    <t>鴨肉丁</t>
  </si>
  <si>
    <t>凍豆腐</t>
  </si>
  <si>
    <t>角螺</t>
  </si>
  <si>
    <t>薑母鴨包</t>
  </si>
  <si>
    <t>高麗菜</t>
  </si>
  <si>
    <t>地瓜芋圓湯</t>
  </si>
  <si>
    <t>地瓜</t>
  </si>
  <si>
    <t>芋圓</t>
  </si>
  <si>
    <t>薑片</t>
  </si>
  <si>
    <t>糖</t>
  </si>
  <si>
    <t>包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</si>
</sst>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$-404]e&quot;年&quot;m&quot;月&quot;d&quot;日&quot;;@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4]AM/PM\ hh:mm:ss"/>
    <numFmt numFmtId="183" formatCode="000"/>
    <numFmt numFmtId="184" formatCode="[$-404]ggge&quot;年&quot;m&quot;月&quot;d&quot;日&quot;;@"/>
    <numFmt numFmtId="185" formatCode="[$-404]aaaa;@"/>
    <numFmt numFmtId="186" formatCode="[$-404]aaa;@"/>
    <numFmt numFmtId="187" formatCode="m&quot;月&quot;d&quot;日&quot;;@"/>
  </numFmts>
  <fonts count="33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sz val="9"/>
      <name val="細明體"/>
      <family val="3"/>
    </font>
    <font>
      <sz val="12"/>
      <color indexed="8"/>
      <name val="細明體"/>
      <family val="3"/>
    </font>
    <font>
      <sz val="24"/>
      <name val="微軟正黑體"/>
      <family val="1"/>
    </font>
    <font>
      <sz val="26"/>
      <name val="微軟正黑體"/>
      <family val="1"/>
    </font>
    <font>
      <sz val="12"/>
      <name val="微軟正黑體"/>
      <family val="1"/>
    </font>
    <font>
      <sz val="16"/>
      <name val="微軟正黑體"/>
      <family val="1"/>
    </font>
    <font>
      <sz val="20"/>
      <name val="微軟正黑體"/>
      <family val="1"/>
    </font>
    <font>
      <sz val="13"/>
      <name val="微軟正黑體"/>
      <family val="1"/>
    </font>
    <font>
      <sz val="14"/>
      <name val="微軟正黑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name val="細明體"/>
      <family val="3"/>
    </font>
    <font>
      <sz val="13"/>
      <color indexed="8"/>
      <name val="華康圓體注音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1" applyNumberFormat="0" applyFill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28" fillId="23" borderId="9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9" fillId="0" borderId="0" xfId="43" applyFont="1">
      <alignment vertical="center"/>
      <protection/>
    </xf>
    <xf numFmtId="0" fontId="9" fillId="0" borderId="10" xfId="43" applyFont="1" applyBorder="1" applyAlignment="1">
      <alignment horizontal="center" vertical="center" shrinkToFit="1"/>
      <protection/>
    </xf>
    <xf numFmtId="0" fontId="9" fillId="0" borderId="11" xfId="43" applyFont="1" applyBorder="1" applyAlignment="1">
      <alignment horizontal="center" vertical="center" shrinkToFit="1"/>
      <protection/>
    </xf>
    <xf numFmtId="0" fontId="9" fillId="0" borderId="12" xfId="43" applyFont="1" applyBorder="1" applyAlignment="1">
      <alignment horizontal="center" vertical="center" shrinkToFit="1"/>
      <protection/>
    </xf>
    <xf numFmtId="0" fontId="9" fillId="0" borderId="13" xfId="43" applyFont="1" applyBorder="1" applyAlignment="1">
      <alignment horizontal="center" vertical="center" shrinkToFit="1"/>
      <protection/>
    </xf>
    <xf numFmtId="0" fontId="9" fillId="0" borderId="14" xfId="43" applyFont="1" applyBorder="1" applyAlignment="1">
      <alignment horizontal="center" vertical="center" shrinkToFit="1"/>
      <protection/>
    </xf>
    <xf numFmtId="0" fontId="9" fillId="0" borderId="15" xfId="43" applyFont="1" applyBorder="1" applyAlignment="1">
      <alignment horizontal="center" vertical="center" shrinkToFit="1"/>
      <protection/>
    </xf>
    <xf numFmtId="0" fontId="9" fillId="0" borderId="16" xfId="43" applyFont="1" applyBorder="1" applyAlignment="1">
      <alignment horizontal="center" vertical="center" shrinkToFit="1"/>
      <protection/>
    </xf>
    <xf numFmtId="0" fontId="9" fillId="0" borderId="17" xfId="43" applyFont="1" applyBorder="1" applyAlignment="1">
      <alignment horizontal="center" vertical="center" shrinkToFit="1"/>
      <protection/>
    </xf>
    <xf numFmtId="0" fontId="9" fillId="0" borderId="18" xfId="43" applyFont="1" applyBorder="1" applyAlignment="1">
      <alignment horizontal="center" vertical="center" shrinkToFit="1"/>
      <protection/>
    </xf>
    <xf numFmtId="0" fontId="9" fillId="0" borderId="19" xfId="43" applyFont="1" applyBorder="1" applyAlignment="1">
      <alignment horizontal="center" vertical="center" shrinkToFit="1"/>
      <protection/>
    </xf>
    <xf numFmtId="0" fontId="9" fillId="0" borderId="0" xfId="43" applyFont="1" applyAlignment="1">
      <alignment horizontal="center" vertical="center" shrinkToFit="1"/>
      <protection/>
    </xf>
    <xf numFmtId="0" fontId="9" fillId="0" borderId="0" xfId="43" applyFont="1" applyBorder="1" applyAlignment="1">
      <alignment vertical="center" shrinkToFit="1"/>
      <protection/>
    </xf>
    <xf numFmtId="0" fontId="9" fillId="0" borderId="0" xfId="43" applyFont="1" applyAlignment="1">
      <alignment vertical="center" shrinkToFit="1"/>
      <protection/>
    </xf>
    <xf numFmtId="0" fontId="2" fillId="0" borderId="0" xfId="35" applyFont="1" applyFill="1">
      <alignment vertical="center"/>
      <protection/>
    </xf>
    <xf numFmtId="0" fontId="6" fillId="0" borderId="0" xfId="35" applyFont="1" applyFill="1">
      <alignment vertical="center"/>
      <protection/>
    </xf>
    <xf numFmtId="0" fontId="2" fillId="0" borderId="0" xfId="35" applyFont="1" applyFill="1" applyAlignment="1">
      <alignment vertical="center" shrinkToFit="1"/>
      <protection/>
    </xf>
    <xf numFmtId="0" fontId="2" fillId="0" borderId="0" xfId="35" applyFont="1" applyFill="1" applyAlignment="1">
      <alignment horizontal="right" vertical="center"/>
      <protection/>
    </xf>
    <xf numFmtId="0" fontId="6" fillId="0" borderId="0" xfId="35" applyFont="1" applyFill="1" applyAlignment="1">
      <alignment horizontal="center" vertical="top" shrinkToFit="1"/>
      <protection/>
    </xf>
    <xf numFmtId="0" fontId="2" fillId="0" borderId="0" xfId="35" applyFill="1">
      <alignment vertical="center"/>
      <protection/>
    </xf>
    <xf numFmtId="0" fontId="10" fillId="0" borderId="0" xfId="36" applyFont="1" applyAlignment="1">
      <alignment horizontal="center" vertical="center" shrinkToFit="1"/>
      <protection/>
    </xf>
    <xf numFmtId="0" fontId="9" fillId="0" borderId="0" xfId="36" applyFont="1">
      <alignment vertical="center"/>
      <protection/>
    </xf>
    <xf numFmtId="0" fontId="9" fillId="0" borderId="10" xfId="36" applyFont="1" applyBorder="1" applyAlignment="1">
      <alignment horizontal="center" vertical="center" shrinkToFit="1"/>
      <protection/>
    </xf>
    <xf numFmtId="0" fontId="9" fillId="0" borderId="20" xfId="36" applyFont="1" applyBorder="1" applyAlignment="1">
      <alignment horizontal="center" vertical="center" shrinkToFit="1"/>
      <protection/>
    </xf>
    <xf numFmtId="0" fontId="13" fillId="0" borderId="20" xfId="34" applyFont="1" applyBorder="1" applyAlignment="1">
      <alignment horizontal="center" vertical="center" shrinkToFit="1"/>
      <protection/>
    </xf>
    <xf numFmtId="0" fontId="13" fillId="0" borderId="20" xfId="34" applyFont="1" applyBorder="1" applyAlignment="1">
      <alignment vertical="center" shrinkToFit="1"/>
      <protection/>
    </xf>
    <xf numFmtId="0" fontId="9" fillId="0" borderId="10" xfId="36" applyFont="1" applyBorder="1" applyAlignment="1">
      <alignment vertical="center" shrinkToFit="1"/>
      <protection/>
    </xf>
    <xf numFmtId="0" fontId="9" fillId="0" borderId="21" xfId="36" applyFont="1" applyBorder="1" applyAlignment="1">
      <alignment vertical="center" shrinkToFit="1"/>
      <protection/>
    </xf>
    <xf numFmtId="0" fontId="13" fillId="0" borderId="10" xfId="34" applyNumberFormat="1" applyFont="1" applyBorder="1" applyAlignment="1">
      <alignment horizontal="center" vertical="center" shrinkToFit="1"/>
      <protection/>
    </xf>
    <xf numFmtId="0" fontId="13" fillId="0" borderId="10" xfId="34" applyFont="1" applyBorder="1" applyAlignment="1">
      <alignment vertical="center" shrinkToFit="1"/>
      <protection/>
    </xf>
    <xf numFmtId="0" fontId="9" fillId="0" borderId="22" xfId="36" applyFont="1" applyBorder="1" applyAlignment="1">
      <alignment vertical="center" shrinkToFit="1"/>
      <protection/>
    </xf>
    <xf numFmtId="0" fontId="9" fillId="0" borderId="21" xfId="36" applyFont="1" applyBorder="1" applyAlignment="1">
      <alignment vertical="center" textRotation="255" shrinkToFit="1"/>
      <protection/>
    </xf>
    <xf numFmtId="0" fontId="9" fillId="0" borderId="23" xfId="36" applyFont="1" applyBorder="1" applyAlignment="1">
      <alignment vertical="center" textRotation="255" shrinkToFit="1"/>
      <protection/>
    </xf>
    <xf numFmtId="0" fontId="13" fillId="0" borderId="11" xfId="36" applyFont="1" applyBorder="1" applyAlignment="1">
      <alignment horizontal="center" vertical="center" shrinkToFit="1"/>
      <protection/>
    </xf>
    <xf numFmtId="0" fontId="9" fillId="0" borderId="11" xfId="36" applyFont="1" applyBorder="1" applyAlignment="1">
      <alignment vertical="center" shrinkToFit="1"/>
      <protection/>
    </xf>
    <xf numFmtId="0" fontId="9" fillId="0" borderId="23" xfId="36" applyFont="1" applyBorder="1" applyAlignment="1">
      <alignment vertical="center" shrinkToFit="1"/>
      <protection/>
    </xf>
    <xf numFmtId="0" fontId="9" fillId="0" borderId="24" xfId="36" applyFont="1" applyBorder="1" applyAlignment="1">
      <alignment vertical="center" shrinkToFit="1"/>
      <protection/>
    </xf>
    <xf numFmtId="0" fontId="9" fillId="0" borderId="0" xfId="36" applyFont="1" applyBorder="1">
      <alignment vertical="center"/>
      <protection/>
    </xf>
    <xf numFmtId="0" fontId="13" fillId="0" borderId="10" xfId="34" applyFont="1" applyBorder="1" applyAlignment="1">
      <alignment horizontal="center" vertical="center" shrinkToFit="1"/>
      <protection/>
    </xf>
    <xf numFmtId="0" fontId="10" fillId="0" borderId="10" xfId="37" applyFont="1" applyBorder="1" applyAlignment="1">
      <alignment vertical="center" shrinkToFit="1"/>
      <protection/>
    </xf>
    <xf numFmtId="0" fontId="10" fillId="0" borderId="10" xfId="37" applyFont="1" applyBorder="1" applyAlignment="1">
      <alignment horizontal="center" vertical="center" shrinkToFit="1"/>
      <protection/>
    </xf>
    <xf numFmtId="176" fontId="9" fillId="0" borderId="21" xfId="36" applyNumberFormat="1" applyFont="1" applyBorder="1" applyAlignment="1">
      <alignment vertical="center" textRotation="255" shrinkToFit="1"/>
      <protection/>
    </xf>
    <xf numFmtId="0" fontId="13" fillId="0" borderId="22" xfId="36" applyFont="1" applyBorder="1" applyAlignment="1">
      <alignment horizontal="center" vertical="center" shrinkToFit="1"/>
      <protection/>
    </xf>
    <xf numFmtId="0" fontId="9" fillId="0" borderId="0" xfId="36" applyFont="1" applyAlignment="1">
      <alignment vertical="center" shrinkToFit="1"/>
      <protection/>
    </xf>
    <xf numFmtId="0" fontId="9" fillId="0" borderId="0" xfId="36" applyFont="1" applyAlignment="1">
      <alignment horizontal="center" vertical="center" shrinkToFit="1"/>
      <protection/>
    </xf>
    <xf numFmtId="0" fontId="2" fillId="0" borderId="0" xfId="35" applyFont="1" applyBorder="1" applyAlignment="1">
      <alignment horizontal="center" vertical="top" shrinkToFit="1"/>
      <protection/>
    </xf>
    <xf numFmtId="0" fontId="2" fillId="0" borderId="0" xfId="35" applyFont="1" applyBorder="1" applyAlignment="1">
      <alignment horizontal="left" vertical="top" shrinkToFit="1"/>
      <protection/>
    </xf>
    <xf numFmtId="0" fontId="2" fillId="0" borderId="0" xfId="35" applyFont="1" applyBorder="1" applyAlignment="1">
      <alignment vertical="center" wrapText="1"/>
      <protection/>
    </xf>
    <xf numFmtId="0" fontId="2" fillId="0" borderId="0" xfId="35" applyFont="1" applyBorder="1" applyAlignment="1">
      <alignment horizontal="center" vertical="top" wrapText="1"/>
      <protection/>
    </xf>
    <xf numFmtId="0" fontId="2" fillId="0" borderId="0" xfId="35" applyFont="1" applyBorder="1" applyAlignment="1">
      <alignment horizontal="center" vertical="center" wrapText="1"/>
      <protection/>
    </xf>
    <xf numFmtId="0" fontId="2" fillId="0" borderId="0" xfId="35" applyFont="1" applyBorder="1" applyAlignment="1">
      <alignment vertical="top" wrapText="1"/>
      <protection/>
    </xf>
    <xf numFmtId="0" fontId="6" fillId="0" borderId="0" xfId="35" applyFont="1" applyBorder="1" applyAlignment="1">
      <alignment horizontal="left" vertical="top" shrinkToFit="1"/>
      <protection/>
    </xf>
    <xf numFmtId="0" fontId="6" fillId="0" borderId="0" xfId="35" applyFont="1" applyBorder="1" applyAlignment="1">
      <alignment horizontal="center" vertical="top" shrinkToFit="1"/>
      <protection/>
    </xf>
    <xf numFmtId="0" fontId="9" fillId="0" borderId="25" xfId="43" applyFont="1" applyBorder="1" applyAlignment="1">
      <alignment horizontal="center" vertical="center" shrinkToFit="1"/>
      <protection/>
    </xf>
    <xf numFmtId="0" fontId="9" fillId="0" borderId="10" xfId="43" applyFont="1" applyBorder="1" applyAlignment="1">
      <alignment horizontal="center" vertical="center" shrinkToFit="1"/>
      <protection/>
    </xf>
    <xf numFmtId="0" fontId="9" fillId="0" borderId="26" xfId="43" applyFont="1" applyBorder="1" applyAlignment="1">
      <alignment horizontal="center" vertical="center" shrinkToFit="1"/>
      <protection/>
    </xf>
    <xf numFmtId="0" fontId="9" fillId="0" borderId="27" xfId="43" applyFont="1" applyBorder="1" applyAlignment="1">
      <alignment horizontal="center" vertical="center" shrinkToFit="1"/>
      <protection/>
    </xf>
    <xf numFmtId="0" fontId="9" fillId="0" borderId="20" xfId="43" applyFont="1" applyBorder="1" applyAlignment="1">
      <alignment horizontal="center" vertical="center" shrinkToFit="1"/>
      <protection/>
    </xf>
    <xf numFmtId="0" fontId="9" fillId="0" borderId="28" xfId="43" applyFont="1" applyBorder="1" applyAlignment="1">
      <alignment horizontal="center" vertical="center" shrinkToFit="1"/>
      <protection/>
    </xf>
    <xf numFmtId="0" fontId="9" fillId="0" borderId="29" xfId="43" applyFont="1" applyBorder="1" applyAlignment="1">
      <alignment horizontal="center" vertical="center" shrinkToFit="1"/>
      <protection/>
    </xf>
    <xf numFmtId="0" fontId="9" fillId="0" borderId="30" xfId="43" applyFont="1" applyBorder="1" applyAlignment="1">
      <alignment horizontal="center" vertical="center" shrinkToFit="1"/>
      <protection/>
    </xf>
    <xf numFmtId="0" fontId="9" fillId="0" borderId="31" xfId="43" applyFont="1" applyBorder="1" applyAlignment="1">
      <alignment horizontal="center" vertical="center" shrinkToFit="1"/>
      <protection/>
    </xf>
    <xf numFmtId="0" fontId="9" fillId="0" borderId="32" xfId="43" applyFont="1" applyBorder="1" applyAlignment="1">
      <alignment horizontal="center" vertical="center" shrinkToFit="1"/>
      <protection/>
    </xf>
    <xf numFmtId="0" fontId="9" fillId="0" borderId="33" xfId="43" applyFont="1" applyBorder="1" applyAlignment="1">
      <alignment horizontal="center" vertical="center" shrinkToFit="1"/>
      <protection/>
    </xf>
    <xf numFmtId="0" fontId="9" fillId="0" borderId="34" xfId="43" applyFont="1" applyBorder="1" applyAlignment="1">
      <alignment horizontal="center" vertical="center" shrinkToFit="1"/>
      <protection/>
    </xf>
    <xf numFmtId="0" fontId="9" fillId="0" borderId="35" xfId="43" applyFont="1" applyBorder="1" applyAlignment="1">
      <alignment horizontal="center" vertical="center" shrinkToFit="1"/>
      <protection/>
    </xf>
    <xf numFmtId="0" fontId="31" fillId="0" borderId="36" xfId="0" applyFont="1" applyBorder="1" applyAlignment="1">
      <alignment vertical="top" shrinkToFit="1"/>
    </xf>
    <xf numFmtId="177" fontId="2" fillId="0" borderId="36" xfId="0" applyNumberFormat="1" applyFont="1" applyBorder="1" applyAlignment="1">
      <alignment horizontal="right" vertical="top" shrinkToFit="1"/>
    </xf>
    <xf numFmtId="49" fontId="2" fillId="0" borderId="36" xfId="0" applyNumberFormat="1" applyFont="1" applyBorder="1" applyAlignment="1">
      <alignment vertical="top" shrinkToFit="1"/>
    </xf>
    <xf numFmtId="177" fontId="2" fillId="0" borderId="37" xfId="0" applyNumberFormat="1" applyFont="1" applyBorder="1" applyAlignment="1">
      <alignment vertical="top" shrinkToFit="1"/>
    </xf>
    <xf numFmtId="0" fontId="6" fillId="0" borderId="38" xfId="0" applyFont="1" applyBorder="1" applyAlignment="1">
      <alignment horizontal="center" vertical="top" shrinkToFit="1"/>
    </xf>
    <xf numFmtId="0" fontId="6" fillId="0" borderId="39" xfId="0" applyFont="1" applyBorder="1" applyAlignment="1">
      <alignment horizontal="center" vertical="top" shrinkToFit="1"/>
    </xf>
    <xf numFmtId="14" fontId="6" fillId="0" borderId="39" xfId="0" applyNumberFormat="1" applyFont="1" applyBorder="1" applyAlignment="1">
      <alignment horizontal="center" vertical="top" shrinkToFit="1"/>
    </xf>
    <xf numFmtId="177" fontId="6" fillId="0" borderId="39" xfId="0" applyNumberFormat="1" applyFont="1" applyBorder="1" applyAlignment="1">
      <alignment horizontal="center" vertical="center" shrinkToFit="1"/>
    </xf>
    <xf numFmtId="177" fontId="6" fillId="0" borderId="39" xfId="0" applyNumberFormat="1" applyFont="1" applyBorder="1" applyAlignment="1">
      <alignment horizontal="center" vertical="center" wrapText="1" shrinkToFit="1"/>
    </xf>
    <xf numFmtId="0" fontId="6" fillId="0" borderId="40" xfId="0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 textRotation="255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top" textRotation="255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top" shrinkToFit="1"/>
    </xf>
    <xf numFmtId="0" fontId="6" fillId="0" borderId="0" xfId="0" applyFont="1" applyBorder="1" applyAlignment="1">
      <alignment vertical="top" shrinkToFit="1"/>
    </xf>
    <xf numFmtId="0" fontId="6" fillId="0" borderId="0" xfId="0" applyFont="1" applyBorder="1" applyAlignment="1">
      <alignment horizontal="center" vertical="top" shrinkToFit="1"/>
    </xf>
    <xf numFmtId="0" fontId="0" fillId="0" borderId="0" xfId="0" applyBorder="1" applyAlignment="1">
      <alignment horizontal="left" vertical="top" shrinkToFit="1"/>
    </xf>
    <xf numFmtId="0" fontId="0" fillId="0" borderId="0" xfId="0" applyBorder="1" applyAlignment="1">
      <alignment horizontal="center" vertical="top" shrinkToFi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center" vertical="top" shrinkToFi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shrinkToFit="1"/>
    </xf>
    <xf numFmtId="0" fontId="0" fillId="0" borderId="0" xfId="0" applyFont="1" applyBorder="1" applyAlignment="1">
      <alignment horizontal="center" vertical="top" shrinkToFit="1"/>
    </xf>
    <xf numFmtId="0" fontId="6" fillId="0" borderId="0" xfId="0" applyFont="1" applyBorder="1" applyAlignment="1">
      <alignment horizontal="left" vertical="top" shrinkToFit="1"/>
    </xf>
    <xf numFmtId="0" fontId="2" fillId="0" borderId="10" xfId="0" applyFont="1" applyBorder="1" applyAlignment="1">
      <alignment horizontal="center" vertical="top" shrinkToFit="1"/>
    </xf>
    <xf numFmtId="0" fontId="6" fillId="0" borderId="10" xfId="0" applyFont="1" applyBorder="1" applyAlignment="1">
      <alignment horizontal="left" vertical="top" shrinkToFit="1"/>
    </xf>
    <xf numFmtId="0" fontId="6" fillId="0" borderId="10" xfId="0" applyFont="1" applyBorder="1" applyAlignment="1">
      <alignment horizontal="center" vertical="top" shrinkToFit="1"/>
    </xf>
    <xf numFmtId="0" fontId="6" fillId="0" borderId="41" xfId="0" applyFont="1" applyBorder="1" applyAlignment="1">
      <alignment horizontal="left" vertical="top" shrinkToFit="1"/>
    </xf>
    <xf numFmtId="0" fontId="6" fillId="0" borderId="41" xfId="0" applyFont="1" applyBorder="1" applyAlignment="1">
      <alignment horizontal="center" vertical="top" shrinkToFit="1"/>
    </xf>
    <xf numFmtId="0" fontId="6" fillId="0" borderId="30" xfId="0" applyFont="1" applyBorder="1" applyAlignment="1">
      <alignment horizontal="left" vertical="top" shrinkToFit="1"/>
    </xf>
    <xf numFmtId="0" fontId="6" fillId="0" borderId="30" xfId="0" applyFont="1" applyBorder="1" applyAlignment="1">
      <alignment horizontal="center" vertical="top" shrinkToFit="1"/>
    </xf>
    <xf numFmtId="0" fontId="6" fillId="0" borderId="10" xfId="0" applyFont="1" applyFill="1" applyBorder="1" applyAlignment="1">
      <alignment horizontal="center" vertical="top" shrinkToFit="1"/>
    </xf>
    <xf numFmtId="0" fontId="6" fillId="0" borderId="26" xfId="0" applyFont="1" applyBorder="1" applyAlignment="1">
      <alignment horizontal="center" vertical="top" shrinkToFit="1"/>
    </xf>
    <xf numFmtId="0" fontId="6" fillId="0" borderId="10" xfId="0" applyFont="1" applyFill="1" applyBorder="1" applyAlignment="1">
      <alignment horizontal="left" vertical="top" shrinkToFit="1"/>
    </xf>
    <xf numFmtId="0" fontId="6" fillId="0" borderId="42" xfId="0" applyFont="1" applyBorder="1" applyAlignment="1">
      <alignment horizontal="center" vertical="top" shrinkToFit="1"/>
    </xf>
    <xf numFmtId="0" fontId="6" fillId="0" borderId="41" xfId="0" applyFont="1" applyFill="1" applyBorder="1" applyAlignment="1">
      <alignment horizontal="left" vertical="top" shrinkToFit="1"/>
    </xf>
    <xf numFmtId="0" fontId="6" fillId="0" borderId="41" xfId="0" applyFont="1" applyFill="1" applyBorder="1" applyAlignment="1">
      <alignment horizontal="center" vertical="top" shrinkToFit="1"/>
    </xf>
    <xf numFmtId="0" fontId="9" fillId="0" borderId="0" xfId="43" applyFont="1" applyBorder="1" applyAlignment="1">
      <alignment horizontal="center" vertical="center" shrinkToFit="1"/>
      <protection/>
    </xf>
    <xf numFmtId="0" fontId="6" fillId="0" borderId="10" xfId="38" applyFont="1" applyFill="1" applyBorder="1" applyAlignment="1">
      <alignment horizontal="left" vertical="top" shrinkToFit="1"/>
      <protection/>
    </xf>
    <xf numFmtId="0" fontId="6" fillId="0" borderId="10" xfId="38" applyFont="1" applyFill="1" applyBorder="1" applyAlignment="1">
      <alignment horizontal="center" vertical="top" shrinkToFi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vertical="top" shrinkToFit="1"/>
    </xf>
    <xf numFmtId="0" fontId="6" fillId="0" borderId="30" xfId="0" applyFont="1" applyFill="1" applyBorder="1" applyAlignment="1">
      <alignment horizontal="center" vertical="top" shrinkToFit="1"/>
    </xf>
    <xf numFmtId="0" fontId="6" fillId="0" borderId="30" xfId="38" applyFont="1" applyFill="1" applyBorder="1" applyAlignment="1">
      <alignment horizontal="left" vertical="top" shrinkToFit="1"/>
      <protection/>
    </xf>
    <xf numFmtId="0" fontId="6" fillId="0" borderId="30" xfId="38" applyFont="1" applyFill="1" applyBorder="1" applyAlignment="1">
      <alignment horizontal="center" vertical="top" shrinkToFit="1"/>
      <protection/>
    </xf>
    <xf numFmtId="0" fontId="6" fillId="0" borderId="41" xfId="38" applyFont="1" applyFill="1" applyBorder="1" applyAlignment="1">
      <alignment horizontal="center" vertical="top" shrinkToFit="1"/>
      <protection/>
    </xf>
    <xf numFmtId="0" fontId="2" fillId="0" borderId="10" xfId="0" applyFont="1" applyFill="1" applyBorder="1" applyAlignment="1">
      <alignment horizontal="left" vertical="top" shrinkToFit="1"/>
    </xf>
    <xf numFmtId="0" fontId="2" fillId="0" borderId="10" xfId="0" applyFont="1" applyFill="1" applyBorder="1" applyAlignment="1">
      <alignment horizontal="center" vertical="top" shrinkToFit="1"/>
    </xf>
    <xf numFmtId="0" fontId="0" fillId="0" borderId="10" xfId="0" applyFill="1" applyBorder="1" applyAlignment="1">
      <alignment horizontal="left" vertical="top" shrinkToFit="1"/>
    </xf>
    <xf numFmtId="0" fontId="0" fillId="0" borderId="10" xfId="0" applyFill="1" applyBorder="1" applyAlignment="1">
      <alignment horizontal="center" vertical="top" shrinkToFit="1"/>
    </xf>
    <xf numFmtId="0" fontId="0" fillId="0" borderId="26" xfId="0" applyFill="1" applyBorder="1" applyAlignment="1">
      <alignment horizontal="center" vertical="top" shrinkToFi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30" xfId="0" applyFont="1" applyFill="1" applyBorder="1" applyAlignment="1">
      <alignment horizontal="left" vertical="top" shrinkToFit="1"/>
    </xf>
    <xf numFmtId="0" fontId="2" fillId="0" borderId="30" xfId="0" applyFont="1" applyFill="1" applyBorder="1" applyAlignment="1">
      <alignment horizontal="center" vertical="top" shrinkToFit="1"/>
    </xf>
    <xf numFmtId="0" fontId="2" fillId="0" borderId="41" xfId="0" applyFont="1" applyFill="1" applyBorder="1" applyAlignment="1">
      <alignment horizontal="left" vertical="top" shrinkToFit="1"/>
    </xf>
    <xf numFmtId="0" fontId="2" fillId="0" borderId="41" xfId="0" applyFont="1" applyFill="1" applyBorder="1" applyAlignment="1">
      <alignment horizontal="center" vertical="top" shrinkToFit="1"/>
    </xf>
    <xf numFmtId="0" fontId="0" fillId="0" borderId="30" xfId="0" applyFill="1" applyBorder="1" applyAlignment="1">
      <alignment horizontal="left" vertical="top" shrinkToFit="1"/>
    </xf>
    <xf numFmtId="0" fontId="0" fillId="0" borderId="30" xfId="0" applyFill="1" applyBorder="1" applyAlignment="1">
      <alignment horizontal="center" vertical="top" shrinkToFit="1"/>
    </xf>
    <xf numFmtId="0" fontId="0" fillId="0" borderId="35" xfId="0" applyFill="1" applyBorder="1" applyAlignment="1">
      <alignment horizontal="center" vertical="top" shrinkToFit="1"/>
    </xf>
    <xf numFmtId="0" fontId="0" fillId="0" borderId="22" xfId="40" applyFill="1" applyBorder="1" applyAlignment="1">
      <alignment horizontal="left" vertical="top" shrinkToFit="1"/>
      <protection/>
    </xf>
    <xf numFmtId="0" fontId="0" fillId="0" borderId="10" xfId="0" applyFont="1" applyFill="1" applyBorder="1" applyAlignment="1">
      <alignment horizontal="left" vertical="top" shrinkToFit="1"/>
    </xf>
    <xf numFmtId="0" fontId="0" fillId="0" borderId="10" xfId="0" applyFont="1" applyFill="1" applyBorder="1" applyAlignment="1">
      <alignment horizontal="center" vertical="top" shrinkToFit="1"/>
    </xf>
    <xf numFmtId="0" fontId="0" fillId="0" borderId="26" xfId="0" applyFont="1" applyFill="1" applyBorder="1" applyAlignment="1">
      <alignment horizontal="center" vertical="top" shrinkToFit="1"/>
    </xf>
    <xf numFmtId="0" fontId="6" fillId="0" borderId="10" xfId="40" applyFont="1" applyFill="1" applyBorder="1" applyAlignment="1">
      <alignment horizontal="left" vertical="top" shrinkToFit="1"/>
      <protection/>
    </xf>
    <xf numFmtId="0" fontId="0" fillId="0" borderId="10" xfId="40" applyFill="1" applyBorder="1" applyAlignment="1">
      <alignment horizontal="left" vertical="top" shrinkToFit="1"/>
      <protection/>
    </xf>
    <xf numFmtId="0" fontId="2" fillId="0" borderId="10" xfId="38" applyFont="1" applyFill="1" applyBorder="1" applyAlignment="1">
      <alignment horizontal="left" vertical="top" shrinkToFit="1"/>
      <protection/>
    </xf>
    <xf numFmtId="0" fontId="2" fillId="0" borderId="10" xfId="38" applyFont="1" applyFill="1" applyBorder="1" applyAlignment="1">
      <alignment horizontal="center" vertical="top" shrinkToFit="1"/>
      <protection/>
    </xf>
    <xf numFmtId="0" fontId="2" fillId="0" borderId="22" xfId="0" applyFont="1" applyFill="1" applyBorder="1" applyAlignment="1">
      <alignment horizontal="left" vertical="top" shrinkToFit="1"/>
    </xf>
    <xf numFmtId="0" fontId="2" fillId="0" borderId="22" xfId="0" applyFont="1" applyFill="1" applyBorder="1" applyAlignment="1">
      <alignment horizontal="center" vertical="top" shrinkToFit="1"/>
    </xf>
    <xf numFmtId="0" fontId="2" fillId="0" borderId="41" xfId="38" applyFont="1" applyFill="1" applyBorder="1" applyAlignment="1">
      <alignment horizontal="left" vertical="top" shrinkToFit="1"/>
      <protection/>
    </xf>
    <xf numFmtId="0" fontId="2" fillId="0" borderId="41" xfId="38" applyFont="1" applyFill="1" applyBorder="1" applyAlignment="1">
      <alignment horizontal="center" vertical="top" shrinkToFit="1"/>
      <protection/>
    </xf>
    <xf numFmtId="0" fontId="0" fillId="0" borderId="41" xfId="0" applyFont="1" applyFill="1" applyBorder="1" applyAlignment="1">
      <alignment horizontal="left" vertical="top" shrinkToFit="1"/>
    </xf>
    <xf numFmtId="0" fontId="0" fillId="0" borderId="41" xfId="0" applyFont="1" applyFill="1" applyBorder="1" applyAlignment="1">
      <alignment horizontal="center" vertical="top" shrinkToFit="1"/>
    </xf>
    <xf numFmtId="0" fontId="0" fillId="0" borderId="42" xfId="0" applyFont="1" applyFill="1" applyBorder="1" applyAlignment="1">
      <alignment horizontal="center" vertical="top" shrinkToFit="1"/>
    </xf>
    <xf numFmtId="0" fontId="0" fillId="0" borderId="10" xfId="39" applyFont="1" applyBorder="1" applyAlignment="1">
      <alignment horizontal="left" vertical="top" shrinkToFit="1"/>
      <protection/>
    </xf>
    <xf numFmtId="0" fontId="2" fillId="0" borderId="10" xfId="39" applyFont="1" applyBorder="1" applyAlignment="1">
      <alignment horizontal="center" vertical="top" shrinkToFit="1"/>
      <protection/>
    </xf>
    <xf numFmtId="0" fontId="2" fillId="0" borderId="26" xfId="38" applyFont="1" applyFill="1" applyBorder="1" applyAlignment="1">
      <alignment horizontal="center" vertical="top" shrinkToFit="1"/>
      <protection/>
    </xf>
    <xf numFmtId="0" fontId="0" fillId="0" borderId="10" xfId="0" applyFont="1" applyBorder="1" applyAlignment="1">
      <alignment horizontal="left" vertical="top" shrinkToFit="1"/>
    </xf>
    <xf numFmtId="0" fontId="2" fillId="0" borderId="10" xfId="39" applyFont="1" applyBorder="1" applyAlignment="1">
      <alignment horizontal="left" vertical="top" shrinkToFit="1"/>
      <protection/>
    </xf>
    <xf numFmtId="0" fontId="2" fillId="0" borderId="41" xfId="39" applyFont="1" applyBorder="1" applyAlignment="1">
      <alignment horizontal="left" vertical="top" shrinkToFit="1"/>
      <protection/>
    </xf>
    <xf numFmtId="49" fontId="2" fillId="0" borderId="41" xfId="39" applyNumberFormat="1" applyFont="1" applyBorder="1" applyAlignment="1">
      <alignment horizontal="center" vertical="top" shrinkToFit="1"/>
      <protection/>
    </xf>
    <xf numFmtId="0" fontId="2" fillId="0" borderId="35" xfId="38" applyFont="1" applyFill="1" applyBorder="1" applyAlignment="1">
      <alignment horizontal="center" vertical="top" shrinkToFit="1"/>
      <protection/>
    </xf>
    <xf numFmtId="0" fontId="6" fillId="0" borderId="30" xfId="42" applyFont="1" applyBorder="1" applyAlignment="1">
      <alignment horizontal="center" vertical="top" textRotation="255" shrinkToFit="1"/>
      <protection/>
    </xf>
    <xf numFmtId="0" fontId="6" fillId="0" borderId="10" xfId="42" applyFont="1" applyBorder="1" applyAlignment="1">
      <alignment horizontal="left" vertical="top" shrinkToFit="1"/>
      <protection/>
    </xf>
    <xf numFmtId="0" fontId="6" fillId="0" borderId="22" xfId="42" applyFont="1" applyBorder="1" applyAlignment="1">
      <alignment horizontal="center" vertical="top" shrinkToFit="1"/>
      <protection/>
    </xf>
    <xf numFmtId="0" fontId="6" fillId="0" borderId="10" xfId="42" applyFont="1" applyBorder="1" applyAlignment="1">
      <alignment horizontal="center" vertical="top" shrinkToFit="1"/>
      <protection/>
    </xf>
    <xf numFmtId="0" fontId="6" fillId="0" borderId="41" xfId="42" applyFont="1" applyBorder="1" applyAlignment="1">
      <alignment horizontal="left" vertical="top" shrinkToFit="1"/>
      <protection/>
    </xf>
    <xf numFmtId="0" fontId="6" fillId="0" borderId="41" xfId="42" applyFont="1" applyBorder="1" applyAlignment="1">
      <alignment horizontal="center" vertical="top" shrinkToFit="1"/>
      <protection/>
    </xf>
    <xf numFmtId="0" fontId="6" fillId="0" borderId="10" xfId="41" applyFont="1" applyBorder="1" applyAlignment="1">
      <alignment horizontal="left" vertical="top" shrinkToFit="1"/>
      <protection/>
    </xf>
    <xf numFmtId="0" fontId="6" fillId="0" borderId="10" xfId="41" applyFont="1" applyBorder="1" applyAlignment="1">
      <alignment horizontal="center" vertical="top" shrinkToFit="1"/>
      <protection/>
    </xf>
    <xf numFmtId="0" fontId="6" fillId="0" borderId="26" xfId="41" applyFont="1" applyBorder="1" applyAlignment="1">
      <alignment horizontal="center" vertical="top" shrinkToFit="1"/>
      <protection/>
    </xf>
    <xf numFmtId="176" fontId="6" fillId="0" borderId="43" xfId="0" applyNumberFormat="1" applyFont="1" applyBorder="1" applyAlignment="1">
      <alignment horizontal="center" vertical="top" textRotation="255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top" textRotation="255" shrinkToFit="1"/>
    </xf>
    <xf numFmtId="0" fontId="6" fillId="0" borderId="48" xfId="42" applyFont="1" applyBorder="1" applyAlignment="1">
      <alignment horizontal="center" vertical="top" textRotation="255" shrinkToFit="1"/>
      <protection/>
    </xf>
    <xf numFmtId="0" fontId="6" fillId="0" borderId="0" xfId="42" applyFont="1" applyBorder="1" applyAlignment="1">
      <alignment horizontal="left" vertical="top" shrinkToFit="1"/>
      <protection/>
    </xf>
    <xf numFmtId="0" fontId="6" fillId="0" borderId="0" xfId="42" applyFont="1" applyBorder="1" applyAlignment="1">
      <alignment horizontal="center" vertical="top" shrinkToFit="1"/>
      <protection/>
    </xf>
    <xf numFmtId="0" fontId="6" fillId="0" borderId="0" xfId="0" applyFont="1" applyBorder="1" applyAlignment="1">
      <alignment horizontal="center" vertical="top" textRotation="255" shrinkToFit="1"/>
    </xf>
    <xf numFmtId="0" fontId="0" fillId="0" borderId="0" xfId="0" applyFont="1" applyBorder="1" applyAlignment="1">
      <alignment horizontal="center" vertical="top" textRotation="255" shrinkToFit="1"/>
    </xf>
    <xf numFmtId="0" fontId="6" fillId="0" borderId="0" xfId="0" applyFont="1" applyBorder="1" applyAlignment="1">
      <alignment horizontal="center" vertical="top" shrinkToFit="1"/>
    </xf>
    <xf numFmtId="0" fontId="6" fillId="0" borderId="20" xfId="0" applyFont="1" applyFill="1" applyBorder="1" applyAlignment="1">
      <alignment horizontal="center" vertical="top" textRotation="255" shrinkToFit="1"/>
    </xf>
    <xf numFmtId="0" fontId="6" fillId="0" borderId="48" xfId="0" applyFont="1" applyFill="1" applyBorder="1" applyAlignment="1">
      <alignment horizontal="center" vertical="top" textRotation="255" shrinkToFit="1"/>
    </xf>
    <xf numFmtId="0" fontId="6" fillId="0" borderId="30" xfId="0" applyFont="1" applyFill="1" applyBorder="1" applyAlignment="1">
      <alignment horizontal="center" vertical="top" textRotation="255" shrinkToFit="1"/>
    </xf>
    <xf numFmtId="0" fontId="6" fillId="0" borderId="48" xfId="0" applyFont="1" applyBorder="1" applyAlignment="1">
      <alignment horizontal="center" vertical="top" textRotation="255" shrinkToFit="1"/>
    </xf>
    <xf numFmtId="0" fontId="6" fillId="0" borderId="30" xfId="0" applyFont="1" applyBorder="1" applyAlignment="1">
      <alignment horizontal="center" vertical="top" textRotation="255" shrinkToFit="1"/>
    </xf>
    <xf numFmtId="0" fontId="6" fillId="0" borderId="36" xfId="0" applyFont="1" applyBorder="1" applyAlignment="1">
      <alignment horizontal="center" vertical="top" shrinkToFit="1"/>
    </xf>
    <xf numFmtId="0" fontId="6" fillId="0" borderId="0" xfId="35" applyFont="1" applyFill="1" applyBorder="1" applyAlignment="1">
      <alignment horizontal="center" vertical="top" textRotation="255" shrinkToFit="1"/>
      <protection/>
    </xf>
    <xf numFmtId="0" fontId="0" fillId="0" borderId="48" xfId="0" applyFont="1" applyFill="1" applyBorder="1" applyAlignment="1">
      <alignment horizontal="center" vertical="top" textRotation="255" shrinkToFit="1"/>
    </xf>
    <xf numFmtId="0" fontId="0" fillId="0" borderId="30" xfId="0" applyFont="1" applyFill="1" applyBorder="1" applyAlignment="1">
      <alignment horizontal="center" vertical="top" textRotation="255" shrinkToFit="1"/>
    </xf>
    <xf numFmtId="176" fontId="6" fillId="0" borderId="49" xfId="0" applyNumberFormat="1" applyFont="1" applyBorder="1" applyAlignment="1">
      <alignment horizontal="center" vertical="top" textRotation="255" shrinkToFit="1"/>
    </xf>
    <xf numFmtId="0" fontId="6" fillId="0" borderId="43" xfId="0" applyFont="1" applyBorder="1" applyAlignment="1">
      <alignment horizontal="center" vertical="top" textRotation="255" shrinkToFit="1"/>
    </xf>
    <xf numFmtId="0" fontId="2" fillId="0" borderId="20" xfId="38" applyFont="1" applyFill="1" applyBorder="1" applyAlignment="1">
      <alignment horizontal="center" vertical="top" textRotation="255" shrinkToFit="1"/>
      <protection/>
    </xf>
    <xf numFmtId="0" fontId="2" fillId="0" borderId="48" xfId="38" applyFont="1" applyFill="1" applyBorder="1" applyAlignment="1">
      <alignment horizontal="center" vertical="top" textRotation="255" shrinkToFit="1"/>
      <protection/>
    </xf>
    <xf numFmtId="0" fontId="2" fillId="0" borderId="30" xfId="38" applyFont="1" applyFill="1" applyBorder="1" applyAlignment="1">
      <alignment horizontal="center" vertical="top" textRotation="255" shrinkToFit="1"/>
      <protection/>
    </xf>
    <xf numFmtId="0" fontId="2" fillId="0" borderId="20" xfId="0" applyFont="1" applyFill="1" applyBorder="1" applyAlignment="1">
      <alignment horizontal="center" vertical="top" textRotation="255" shrinkToFit="1"/>
    </xf>
    <xf numFmtId="0" fontId="2" fillId="0" borderId="48" xfId="0" applyFont="1" applyFill="1" applyBorder="1" applyAlignment="1">
      <alignment horizontal="center" vertical="top" textRotation="255" shrinkToFit="1"/>
    </xf>
    <xf numFmtId="0" fontId="2" fillId="0" borderId="30" xfId="0" applyFont="1" applyFill="1" applyBorder="1" applyAlignment="1">
      <alignment horizontal="center" vertical="top" textRotation="255" shrinkToFit="1"/>
    </xf>
    <xf numFmtId="0" fontId="6" fillId="0" borderId="43" xfId="0" applyFont="1" applyBorder="1" applyAlignment="1">
      <alignment horizontal="center" vertical="center" textRotation="255" shrinkToFit="1"/>
    </xf>
    <xf numFmtId="0" fontId="6" fillId="0" borderId="47" xfId="0" applyFont="1" applyBorder="1" applyAlignment="1">
      <alignment horizontal="center" vertical="top" textRotation="255" shrinkToFit="1"/>
    </xf>
    <xf numFmtId="0" fontId="31" fillId="0" borderId="36" xfId="0" applyFont="1" applyBorder="1" applyAlignment="1">
      <alignment horizontal="center" vertical="top" shrinkToFit="1"/>
    </xf>
    <xf numFmtId="0" fontId="31" fillId="0" borderId="50" xfId="0" applyFont="1" applyBorder="1" applyAlignment="1">
      <alignment horizontal="center" vertical="center" shrinkToFit="1"/>
    </xf>
    <xf numFmtId="0" fontId="31" fillId="0" borderId="36" xfId="0" applyFont="1" applyBorder="1" applyAlignment="1">
      <alignment horizontal="center" vertical="center" shrinkToFit="1"/>
    </xf>
    <xf numFmtId="177" fontId="6" fillId="0" borderId="39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top" textRotation="255" shrinkToFit="1"/>
    </xf>
    <xf numFmtId="0" fontId="6" fillId="0" borderId="49" xfId="0" applyFont="1" applyBorder="1" applyAlignment="1">
      <alignment horizontal="center" vertical="top" shrinkToFit="1"/>
    </xf>
    <xf numFmtId="0" fontId="6" fillId="0" borderId="51" xfId="0" applyFont="1" applyBorder="1" applyAlignment="1">
      <alignment horizontal="center" vertical="top" shrinkToFit="1"/>
    </xf>
    <xf numFmtId="176" fontId="6" fillId="0" borderId="27" xfId="0" applyNumberFormat="1" applyFont="1" applyBorder="1" applyAlignment="1">
      <alignment horizontal="center" vertical="top" textRotation="255" shrinkToFit="1"/>
    </xf>
    <xf numFmtId="0" fontId="0" fillId="0" borderId="47" xfId="39" applyFont="1" applyBorder="1" applyAlignment="1">
      <alignment horizontal="center" vertical="top" textRotation="255" shrinkToFit="1"/>
      <protection/>
    </xf>
    <xf numFmtId="0" fontId="2" fillId="0" borderId="48" xfId="39" applyFont="1" applyBorder="1" applyAlignment="1">
      <alignment horizontal="center" vertical="top" textRotation="255" shrinkToFit="1"/>
      <protection/>
    </xf>
    <xf numFmtId="0" fontId="2" fillId="0" borderId="30" xfId="39" applyFont="1" applyBorder="1" applyAlignment="1">
      <alignment horizontal="center" vertical="top" textRotation="255" shrinkToFit="1"/>
      <protection/>
    </xf>
    <xf numFmtId="0" fontId="6" fillId="0" borderId="20" xfId="0" applyFont="1" applyBorder="1" applyAlignment="1">
      <alignment horizontal="center" vertical="top" textRotation="255" shrinkToFit="1"/>
    </xf>
    <xf numFmtId="0" fontId="6" fillId="0" borderId="11" xfId="38" applyFont="1" applyFill="1" applyBorder="1" applyAlignment="1">
      <alignment horizontal="center" vertical="top" textRotation="255" shrinkToFit="1"/>
      <protection/>
    </xf>
    <xf numFmtId="0" fontId="6" fillId="0" borderId="0" xfId="38" applyFont="1" applyFill="1" applyBorder="1" applyAlignment="1">
      <alignment horizontal="center" vertical="top" textRotation="255" shrinkToFit="1"/>
      <protection/>
    </xf>
    <xf numFmtId="0" fontId="6" fillId="0" borderId="30" xfId="38" applyFont="1" applyFill="1" applyBorder="1" applyAlignment="1">
      <alignment horizontal="center" vertical="top" textRotation="255" shrinkToFit="1"/>
      <protection/>
    </xf>
    <xf numFmtId="0" fontId="6" fillId="0" borderId="52" xfId="0" applyFont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top" textRotation="255" shrinkToFit="1"/>
    </xf>
    <xf numFmtId="0" fontId="0" fillId="0" borderId="48" xfId="0" applyFill="1" applyBorder="1" applyAlignment="1">
      <alignment horizontal="center" vertical="top" textRotation="255" shrinkToFit="1"/>
    </xf>
    <xf numFmtId="0" fontId="0" fillId="0" borderId="30" xfId="0" applyFill="1" applyBorder="1" applyAlignment="1">
      <alignment horizontal="center" vertical="top" textRotation="255" shrinkToFit="1"/>
    </xf>
    <xf numFmtId="0" fontId="0" fillId="0" borderId="0" xfId="0" applyBorder="1" applyAlignment="1">
      <alignment horizontal="center" vertical="top" textRotation="255" shrinkToFit="1"/>
    </xf>
    <xf numFmtId="0" fontId="2" fillId="0" borderId="0" xfId="0" applyFont="1" applyBorder="1" applyAlignment="1">
      <alignment horizontal="center" vertical="top" textRotation="255" shrinkToFit="1"/>
    </xf>
    <xf numFmtId="0" fontId="6" fillId="0" borderId="0" xfId="42" applyFont="1" applyBorder="1" applyAlignment="1">
      <alignment horizontal="center" vertical="top" textRotation="255" shrinkToFit="1"/>
      <protection/>
    </xf>
    <xf numFmtId="0" fontId="6" fillId="0" borderId="0" xfId="35" applyFont="1" applyBorder="1" applyAlignment="1">
      <alignment horizontal="center" vertical="top" textRotation="255" shrinkToFit="1"/>
      <protection/>
    </xf>
    <xf numFmtId="0" fontId="2" fillId="0" borderId="0" xfId="35" applyFont="1" applyBorder="1" applyAlignment="1">
      <alignment horizontal="center" vertical="top" textRotation="255" shrinkToFit="1"/>
      <protection/>
    </xf>
    <xf numFmtId="0" fontId="12" fillId="0" borderId="10" xfId="43" applyFont="1" applyBorder="1" applyAlignment="1">
      <alignment horizontal="center" vertical="center" shrinkToFit="1"/>
      <protection/>
    </xf>
    <xf numFmtId="0" fontId="9" fillId="0" borderId="0" xfId="43" applyFont="1" applyBorder="1" applyAlignment="1">
      <alignment horizontal="center" vertical="center" shrinkToFit="1"/>
      <protection/>
    </xf>
    <xf numFmtId="0" fontId="9" fillId="0" borderId="21" xfId="43" applyFont="1" applyBorder="1" applyAlignment="1">
      <alignment horizontal="center" vertical="center" shrinkToFit="1"/>
      <protection/>
    </xf>
    <xf numFmtId="0" fontId="9" fillId="0" borderId="31" xfId="43" applyFont="1" applyBorder="1" applyAlignment="1">
      <alignment horizontal="center" vertical="center" shrinkToFit="1"/>
      <protection/>
    </xf>
    <xf numFmtId="0" fontId="9" fillId="0" borderId="10" xfId="43" applyFont="1" applyBorder="1" applyAlignment="1">
      <alignment horizontal="center" vertical="center" shrinkToFit="1"/>
      <protection/>
    </xf>
    <xf numFmtId="0" fontId="9" fillId="0" borderId="38" xfId="43" applyFont="1" applyBorder="1" applyAlignment="1">
      <alignment horizontal="left" vertical="center" shrinkToFit="1"/>
      <protection/>
    </xf>
    <xf numFmtId="0" fontId="9" fillId="0" borderId="39" xfId="43" applyFont="1" applyBorder="1" applyAlignment="1">
      <alignment horizontal="left" vertical="center" shrinkToFit="1"/>
      <protection/>
    </xf>
    <xf numFmtId="0" fontId="9" fillId="0" borderId="40" xfId="43" applyFont="1" applyBorder="1" applyAlignment="1">
      <alignment horizontal="left" vertical="center" shrinkToFit="1"/>
      <protection/>
    </xf>
    <xf numFmtId="187" fontId="9" fillId="0" borderId="10" xfId="43" applyNumberFormat="1" applyFont="1" applyBorder="1" applyAlignment="1">
      <alignment horizontal="center" vertical="center" shrinkToFit="1"/>
      <protection/>
    </xf>
    <xf numFmtId="0" fontId="9" fillId="0" borderId="53" xfId="43" applyFont="1" applyBorder="1" applyAlignment="1">
      <alignment horizontal="center" vertical="center" shrinkToFit="1"/>
      <protection/>
    </xf>
    <xf numFmtId="0" fontId="9" fillId="0" borderId="24" xfId="43" applyFont="1" applyBorder="1" applyAlignment="1">
      <alignment horizontal="center" vertical="center" shrinkToFit="1"/>
      <protection/>
    </xf>
    <xf numFmtId="0" fontId="8" fillId="0" borderId="54" xfId="43" applyFont="1" applyBorder="1" applyAlignment="1">
      <alignment horizontal="center" vertical="center" shrinkToFit="1"/>
      <protection/>
    </xf>
    <xf numFmtId="0" fontId="11" fillId="0" borderId="0" xfId="43" applyFont="1" applyAlignment="1">
      <alignment horizontal="center" vertical="center" wrapText="1" shrinkToFit="1"/>
      <protection/>
    </xf>
    <xf numFmtId="0" fontId="10" fillId="0" borderId="0" xfId="43" applyFont="1" applyAlignment="1">
      <alignment horizontal="center" vertical="center" shrinkToFit="1"/>
      <protection/>
    </xf>
    <xf numFmtId="0" fontId="10" fillId="0" borderId="0" xfId="36" applyFont="1" applyAlignment="1">
      <alignment horizontal="center" vertical="center" shrinkToFit="1"/>
      <protection/>
    </xf>
    <xf numFmtId="0" fontId="10" fillId="0" borderId="54" xfId="36" applyFont="1" applyBorder="1" applyAlignment="1">
      <alignment horizontal="center" vertical="center" shrinkToFit="1"/>
      <protection/>
    </xf>
    <xf numFmtId="0" fontId="9" fillId="0" borderId="10" xfId="36" applyFont="1" applyBorder="1" applyAlignment="1">
      <alignment horizontal="center" vertical="center" shrinkToFit="1"/>
      <protection/>
    </xf>
    <xf numFmtId="0" fontId="9" fillId="0" borderId="20" xfId="36" applyFont="1" applyBorder="1" applyAlignment="1">
      <alignment horizontal="center" vertical="center" shrinkToFit="1"/>
      <protection/>
    </xf>
    <xf numFmtId="0" fontId="9" fillId="0" borderId="10" xfId="36" applyFont="1" applyBorder="1" applyAlignment="1">
      <alignment horizontal="center" vertical="center" textRotation="255" shrinkToFit="1"/>
      <protection/>
    </xf>
    <xf numFmtId="187" fontId="9" fillId="0" borderId="20" xfId="36" applyNumberFormat="1" applyFont="1" applyBorder="1" applyAlignment="1">
      <alignment horizontal="center" vertical="center" textRotation="255" shrinkToFit="1"/>
      <protection/>
    </xf>
    <xf numFmtId="187" fontId="9" fillId="0" borderId="48" xfId="36" applyNumberFormat="1" applyFont="1" applyBorder="1" applyAlignment="1">
      <alignment horizontal="center" vertical="center" textRotation="255" shrinkToFit="1"/>
      <protection/>
    </xf>
    <xf numFmtId="185" fontId="9" fillId="0" borderId="48" xfId="36" applyNumberFormat="1" applyFont="1" applyBorder="1" applyAlignment="1">
      <alignment horizontal="center" vertical="center" textRotation="255" shrinkToFit="1"/>
      <protection/>
    </xf>
    <xf numFmtId="185" fontId="9" fillId="0" borderId="22" xfId="36" applyNumberFormat="1" applyFont="1" applyBorder="1" applyAlignment="1">
      <alignment horizontal="center" vertical="center" textRotation="255" shrinkToFit="1"/>
      <protection/>
    </xf>
    <xf numFmtId="0" fontId="9" fillId="0" borderId="10" xfId="36" applyFont="1" applyBorder="1" applyAlignment="1">
      <alignment vertical="center" textRotation="255" shrinkToFit="1"/>
      <protection/>
    </xf>
  </cellXfs>
  <cellStyles count="6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0301-0305明正國小" xfId="34"/>
    <cellStyle name="一般_100上-菜單明細-明正" xfId="35"/>
    <cellStyle name="一般_2.22-2.26-象鼻" xfId="36"/>
    <cellStyle name="一般_950918-22營養分析" xfId="37"/>
    <cellStyle name="一般_98下-菜單明細-達觀" xfId="38"/>
    <cellStyle name="一般_9903-9904菜單明細-內埔" xfId="39"/>
    <cellStyle name="一般_明正0412-0416" xfId="40"/>
    <cellStyle name="一般_菜單明細9608-10-藍田" xfId="41"/>
    <cellStyle name="一般_營養分析(7週)-明正" xfId="42"/>
    <cellStyle name="一般_營養分析-月眉(1週)-新版" xfId="43"/>
    <cellStyle name="Comma" xfId="44"/>
    <cellStyle name="Comma [0]" xfId="45"/>
    <cellStyle name="Followed Hyperlink" xfId="46"/>
    <cellStyle name="中等" xfId="47"/>
    <cellStyle name="合計" xfId="48"/>
    <cellStyle name="好" xfId="49"/>
    <cellStyle name="Percent" xfId="50"/>
    <cellStyle name="計算方式" xfId="51"/>
    <cellStyle name="Currency" xfId="52"/>
    <cellStyle name="Currency [0]" xfId="53"/>
    <cellStyle name="連結的儲存格" xfId="54"/>
    <cellStyle name="備註" xfId="55"/>
    <cellStyle name="Hyperlink" xfId="56"/>
    <cellStyle name="說明文字" xfId="57"/>
    <cellStyle name="輔色1" xfId="58"/>
    <cellStyle name="輔色2" xfId="59"/>
    <cellStyle name="輔色3" xfId="60"/>
    <cellStyle name="輔色4" xfId="61"/>
    <cellStyle name="輔色5" xfId="62"/>
    <cellStyle name="輔色6" xfId="63"/>
    <cellStyle name="標題" xfId="64"/>
    <cellStyle name="標題 1" xfId="65"/>
    <cellStyle name="標題 2" xfId="66"/>
    <cellStyle name="標題 3" xfId="67"/>
    <cellStyle name="標題 4" xfId="68"/>
    <cellStyle name="輸入" xfId="69"/>
    <cellStyle name="輸出" xfId="70"/>
    <cellStyle name="檢查儲存格" xfId="71"/>
    <cellStyle name="壞" xfId="72"/>
    <cellStyle name="警告文字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26</xdr:row>
      <xdr:rowOff>57150</xdr:rowOff>
    </xdr:from>
    <xdr:to>
      <xdr:col>10</xdr:col>
      <xdr:colOff>495300</xdr:colOff>
      <xdr:row>40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104775" y="6743700"/>
          <a:ext cx="6591300" cy="30003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認識蛋白質
◎功能
    1.促進生長發育
    2.修補組織
◎缺乏症
    體重減輕、疲乏、疾病抵抗力減低、水腫、發育不良
    貧血、頭髮變色
◎過多症
     增加腎臟負擔
◎主要食物來源
     奶類、肉類、蛋類、魚類、豆類及豆製品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view="pageBreakPreview" zoomScale="75" zoomScaleNormal="75" zoomScaleSheetLayoutView="75" zoomScalePageLayoutView="0" workbookViewId="0" topLeftCell="A35">
      <selection activeCell="B5" sqref="B5:R39"/>
    </sheetView>
  </sheetViews>
  <sheetFormatPr defaultColWidth="9.00390625" defaultRowHeight="16.5"/>
  <cols>
    <col min="1" max="1" width="3.625" style="19" customWidth="1"/>
    <col min="2" max="3" width="3.125" style="19" customWidth="1"/>
    <col min="4" max="4" width="8.625" style="19" customWidth="1"/>
    <col min="5" max="5" width="5.625" style="19" customWidth="1"/>
    <col min="6" max="7" width="3.125" style="19" customWidth="1"/>
    <col min="8" max="8" width="8.625" style="19" customWidth="1"/>
    <col min="9" max="9" width="5.625" style="19" customWidth="1"/>
    <col min="10" max="11" width="3.125" style="19" customWidth="1"/>
    <col min="12" max="12" width="8.625" style="19" customWidth="1"/>
    <col min="13" max="13" width="5.625" style="19" customWidth="1"/>
    <col min="14" max="14" width="3.625" style="19" customWidth="1"/>
    <col min="15" max="15" width="3.125" style="19" customWidth="1"/>
    <col min="16" max="16" width="8.625" style="19" customWidth="1"/>
    <col min="17" max="17" width="5.625" style="19" customWidth="1"/>
    <col min="18" max="18" width="3.125" style="19" customWidth="1"/>
    <col min="19" max="19" width="3.00390625" style="20" customWidth="1"/>
    <col min="20" max="20" width="6.75390625" style="20" customWidth="1"/>
    <col min="21" max="21" width="3.375" style="20" customWidth="1"/>
    <col min="22" max="22" width="2.875" style="20" customWidth="1"/>
    <col min="23" max="16384" width="9.00390625" style="20" customWidth="1"/>
  </cols>
  <sheetData>
    <row r="1" spans="1:18" s="15" customFormat="1" ht="25.5" customHeight="1">
      <c r="A1" s="202" t="s">
        <v>51</v>
      </c>
      <c r="B1" s="203"/>
      <c r="C1" s="203"/>
      <c r="D1" s="67"/>
      <c r="E1" s="201" t="s">
        <v>71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68" t="s">
        <v>52</v>
      </c>
      <c r="Q1" s="69" t="s">
        <v>72</v>
      </c>
      <c r="R1" s="70" t="s">
        <v>53</v>
      </c>
    </row>
    <row r="2" spans="1:18" s="16" customFormat="1" ht="18.75" customHeight="1" thickBot="1">
      <c r="A2" s="71"/>
      <c r="B2" s="72"/>
      <c r="C2" s="72"/>
      <c r="D2" s="72" t="s">
        <v>58</v>
      </c>
      <c r="E2" s="72">
        <v>7</v>
      </c>
      <c r="F2" s="72" t="s">
        <v>59</v>
      </c>
      <c r="G2" s="72"/>
      <c r="H2" s="73"/>
      <c r="I2" s="72"/>
      <c r="J2" s="72"/>
      <c r="K2" s="72"/>
      <c r="L2" s="72" t="s">
        <v>60</v>
      </c>
      <c r="M2" s="204">
        <v>41190</v>
      </c>
      <c r="N2" s="204"/>
      <c r="O2" s="75" t="s">
        <v>61</v>
      </c>
      <c r="P2" s="74">
        <f>M2+4</f>
        <v>41194</v>
      </c>
      <c r="Q2" s="72"/>
      <c r="R2" s="76"/>
    </row>
    <row r="3" spans="1:18" s="17" customFormat="1" ht="18.75" customHeight="1">
      <c r="A3" s="206"/>
      <c r="B3" s="200" t="s">
        <v>25</v>
      </c>
      <c r="C3" s="172" t="s">
        <v>62</v>
      </c>
      <c r="D3" s="173"/>
      <c r="E3" s="173"/>
      <c r="F3" s="174"/>
      <c r="G3" s="172" t="s">
        <v>63</v>
      </c>
      <c r="H3" s="173"/>
      <c r="I3" s="173"/>
      <c r="J3" s="174"/>
      <c r="K3" s="172" t="s">
        <v>64</v>
      </c>
      <c r="L3" s="173"/>
      <c r="M3" s="173"/>
      <c r="N3" s="174"/>
      <c r="O3" s="172" t="s">
        <v>65</v>
      </c>
      <c r="P3" s="173"/>
      <c r="Q3" s="173"/>
      <c r="R3" s="216"/>
    </row>
    <row r="4" spans="1:18" s="17" customFormat="1" ht="31.5" customHeight="1">
      <c r="A4" s="207"/>
      <c r="B4" s="205"/>
      <c r="C4" s="77" t="s">
        <v>66</v>
      </c>
      <c r="D4" s="78" t="s">
        <v>23</v>
      </c>
      <c r="E4" s="78" t="s">
        <v>67</v>
      </c>
      <c r="F4" s="77" t="s">
        <v>68</v>
      </c>
      <c r="G4" s="77" t="s">
        <v>66</v>
      </c>
      <c r="H4" s="78" t="s">
        <v>23</v>
      </c>
      <c r="I4" s="78" t="s">
        <v>67</v>
      </c>
      <c r="J4" s="77" t="s">
        <v>68</v>
      </c>
      <c r="K4" s="77" t="s">
        <v>66</v>
      </c>
      <c r="L4" s="78" t="s">
        <v>23</v>
      </c>
      <c r="M4" s="78" t="s">
        <v>67</v>
      </c>
      <c r="N4" s="77" t="s">
        <v>68</v>
      </c>
      <c r="O4" s="77" t="s">
        <v>66</v>
      </c>
      <c r="P4" s="78" t="s">
        <v>23</v>
      </c>
      <c r="Q4" s="78" t="s">
        <v>67</v>
      </c>
      <c r="R4" s="79" t="s">
        <v>68</v>
      </c>
    </row>
    <row r="5" spans="1:30" s="18" customFormat="1" ht="19.5" customHeight="1">
      <c r="A5" s="208">
        <f>M2</f>
        <v>41190</v>
      </c>
      <c r="B5" s="182" t="s">
        <v>73</v>
      </c>
      <c r="C5" s="182" t="s">
        <v>95</v>
      </c>
      <c r="D5" s="106" t="s">
        <v>96</v>
      </c>
      <c r="E5" s="104">
        <v>6</v>
      </c>
      <c r="F5" s="104" t="s">
        <v>74</v>
      </c>
      <c r="G5" s="213" t="s">
        <v>97</v>
      </c>
      <c r="H5" s="111" t="s">
        <v>83</v>
      </c>
      <c r="I5" s="112">
        <v>10</v>
      </c>
      <c r="J5" s="112" t="s">
        <v>74</v>
      </c>
      <c r="K5" s="182" t="s">
        <v>128</v>
      </c>
      <c r="L5" s="106" t="s">
        <v>127</v>
      </c>
      <c r="M5" s="104">
        <v>12</v>
      </c>
      <c r="N5" s="104" t="s">
        <v>74</v>
      </c>
      <c r="O5" s="193" t="s">
        <v>134</v>
      </c>
      <c r="P5" s="145" t="s">
        <v>135</v>
      </c>
      <c r="Q5" s="104">
        <v>0.3</v>
      </c>
      <c r="R5" s="156" t="s">
        <v>136</v>
      </c>
      <c r="W5" s="220"/>
      <c r="X5" s="84"/>
      <c r="Y5" s="85"/>
      <c r="Z5" s="85"/>
      <c r="AA5" s="221"/>
      <c r="AB5" s="86"/>
      <c r="AC5" s="87"/>
      <c r="AD5" s="88"/>
    </row>
    <row r="6" spans="1:30" s="18" customFormat="1" ht="19.5" customHeight="1">
      <c r="A6" s="171"/>
      <c r="B6" s="183"/>
      <c r="C6" s="183"/>
      <c r="D6" s="106" t="s">
        <v>98</v>
      </c>
      <c r="E6" s="104">
        <v>5</v>
      </c>
      <c r="F6" s="104" t="s">
        <v>74</v>
      </c>
      <c r="G6" s="214"/>
      <c r="H6" s="111" t="s">
        <v>79</v>
      </c>
      <c r="I6" s="112">
        <v>0.2</v>
      </c>
      <c r="J6" s="112" t="s">
        <v>74</v>
      </c>
      <c r="K6" s="183"/>
      <c r="L6" s="106" t="s">
        <v>76</v>
      </c>
      <c r="M6" s="104">
        <v>0.2</v>
      </c>
      <c r="N6" s="104" t="s">
        <v>74</v>
      </c>
      <c r="O6" s="194"/>
      <c r="P6" s="145" t="s">
        <v>137</v>
      </c>
      <c r="Q6" s="104">
        <v>2</v>
      </c>
      <c r="R6" s="156" t="s">
        <v>136</v>
      </c>
      <c r="W6" s="220"/>
      <c r="X6" s="84"/>
      <c r="Y6" s="85"/>
      <c r="Z6" s="85"/>
      <c r="AA6" s="221"/>
      <c r="AB6" s="86"/>
      <c r="AC6" s="87"/>
      <c r="AD6" s="88"/>
    </row>
    <row r="7" spans="1:30" s="18" customFormat="1" ht="19.5" customHeight="1">
      <c r="A7" s="192"/>
      <c r="B7" s="183"/>
      <c r="C7" s="183"/>
      <c r="D7" s="106" t="s">
        <v>82</v>
      </c>
      <c r="E7" s="104">
        <v>0.2</v>
      </c>
      <c r="F7" s="104" t="s">
        <v>74</v>
      </c>
      <c r="G7" s="214"/>
      <c r="H7" s="111" t="s">
        <v>85</v>
      </c>
      <c r="I7" s="112">
        <v>1</v>
      </c>
      <c r="J7" s="112" t="s">
        <v>86</v>
      </c>
      <c r="K7" s="183"/>
      <c r="L7" s="106"/>
      <c r="M7" s="104"/>
      <c r="N7" s="104"/>
      <c r="O7" s="194"/>
      <c r="P7" s="145" t="s">
        <v>138</v>
      </c>
      <c r="Q7" s="104">
        <v>0.1</v>
      </c>
      <c r="R7" s="156" t="s">
        <v>136</v>
      </c>
      <c r="W7" s="220"/>
      <c r="X7" s="84"/>
      <c r="Y7" s="85"/>
      <c r="Z7" s="85"/>
      <c r="AA7" s="221"/>
      <c r="AB7" s="89"/>
      <c r="AC7" s="87"/>
      <c r="AD7" s="88"/>
    </row>
    <row r="8" spans="1:30" s="18" customFormat="1" ht="19.5" customHeight="1">
      <c r="A8" s="192"/>
      <c r="B8" s="183"/>
      <c r="C8" s="183"/>
      <c r="D8" s="113" t="s">
        <v>79</v>
      </c>
      <c r="E8" s="104">
        <v>0.15</v>
      </c>
      <c r="F8" s="104" t="s">
        <v>74</v>
      </c>
      <c r="G8" s="214"/>
      <c r="H8" s="111" t="s">
        <v>100</v>
      </c>
      <c r="I8" s="112">
        <v>1</v>
      </c>
      <c r="J8" s="112" t="s">
        <v>74</v>
      </c>
      <c r="K8" s="183"/>
      <c r="L8" s="106"/>
      <c r="M8" s="106"/>
      <c r="N8" s="104"/>
      <c r="O8" s="194"/>
      <c r="P8" s="145"/>
      <c r="Q8" s="104"/>
      <c r="R8" s="156"/>
      <c r="W8" s="220"/>
      <c r="X8" s="84"/>
      <c r="Y8" s="85"/>
      <c r="Z8" s="85"/>
      <c r="AA8" s="221"/>
      <c r="AB8" s="86"/>
      <c r="AC8" s="87"/>
      <c r="AD8" s="88"/>
    </row>
    <row r="9" spans="1:30" s="18" customFormat="1" ht="19.5" customHeight="1">
      <c r="A9" s="199" t="s">
        <v>16</v>
      </c>
      <c r="B9" s="183"/>
      <c r="C9" s="183"/>
      <c r="D9" s="114" t="s">
        <v>101</v>
      </c>
      <c r="E9" s="115">
        <v>5</v>
      </c>
      <c r="F9" s="104" t="s">
        <v>74</v>
      </c>
      <c r="G9" s="214"/>
      <c r="H9" s="111"/>
      <c r="I9" s="112"/>
      <c r="J9" s="112"/>
      <c r="K9" s="183"/>
      <c r="L9" s="106"/>
      <c r="M9" s="104"/>
      <c r="N9" s="104"/>
      <c r="O9" s="194"/>
      <c r="P9" s="145"/>
      <c r="Q9" s="112"/>
      <c r="R9" s="156"/>
      <c r="W9" s="220"/>
      <c r="X9" s="84"/>
      <c r="Y9" s="85"/>
      <c r="Z9" s="85"/>
      <c r="AA9" s="221"/>
      <c r="AB9" s="86"/>
      <c r="AC9" s="87"/>
      <c r="AD9" s="88"/>
    </row>
    <row r="10" spans="1:30" s="18" customFormat="1" ht="19.5" customHeight="1">
      <c r="A10" s="199"/>
      <c r="B10" s="183"/>
      <c r="C10" s="183"/>
      <c r="D10" s="114"/>
      <c r="E10" s="115"/>
      <c r="F10" s="116"/>
      <c r="G10" s="214"/>
      <c r="H10" s="111"/>
      <c r="I10" s="112"/>
      <c r="J10" s="112"/>
      <c r="K10" s="183"/>
      <c r="L10" s="106" t="s">
        <v>124</v>
      </c>
      <c r="M10" s="104">
        <v>0.2</v>
      </c>
      <c r="N10" s="104" t="s">
        <v>74</v>
      </c>
      <c r="O10" s="194"/>
      <c r="P10" s="145"/>
      <c r="Q10" s="112"/>
      <c r="R10" s="156"/>
      <c r="W10" s="220"/>
      <c r="X10" s="84"/>
      <c r="Y10" s="85"/>
      <c r="Z10" s="85"/>
      <c r="AA10" s="221"/>
      <c r="AB10" s="90"/>
      <c r="AC10" s="91"/>
      <c r="AD10" s="91"/>
    </row>
    <row r="11" spans="1:30" s="18" customFormat="1" ht="19.5" customHeight="1" thickBot="1">
      <c r="A11" s="80" t="s">
        <v>17</v>
      </c>
      <c r="B11" s="184"/>
      <c r="C11" s="184"/>
      <c r="D11" s="117"/>
      <c r="E11" s="118"/>
      <c r="F11" s="118"/>
      <c r="G11" s="215"/>
      <c r="H11" s="119"/>
      <c r="I11" s="120"/>
      <c r="J11" s="120"/>
      <c r="K11" s="184"/>
      <c r="L11" s="108"/>
      <c r="M11" s="109"/>
      <c r="N11" s="109"/>
      <c r="O11" s="195"/>
      <c r="P11" s="149"/>
      <c r="Q11" s="121"/>
      <c r="R11" s="161"/>
      <c r="W11" s="220"/>
      <c r="X11" s="84"/>
      <c r="Y11" s="85"/>
      <c r="Z11" s="85"/>
      <c r="AA11" s="221"/>
      <c r="AB11" s="90"/>
      <c r="AC11" s="91"/>
      <c r="AD11" s="91"/>
    </row>
    <row r="12" spans="1:18" s="15" customFormat="1" ht="19.5" customHeight="1">
      <c r="A12" s="191">
        <f>A5+1</f>
        <v>41191</v>
      </c>
      <c r="B12" s="182" t="s">
        <v>102</v>
      </c>
      <c r="C12" s="196" t="s">
        <v>103</v>
      </c>
      <c r="D12" s="122" t="s">
        <v>80</v>
      </c>
      <c r="E12" s="123">
        <v>9.5</v>
      </c>
      <c r="F12" s="123" t="s">
        <v>74</v>
      </c>
      <c r="G12" s="197" t="s">
        <v>104</v>
      </c>
      <c r="H12" s="106" t="s">
        <v>105</v>
      </c>
      <c r="I12" s="104">
        <v>10</v>
      </c>
      <c r="J12" s="104" t="s">
        <v>74</v>
      </c>
      <c r="K12" s="182" t="s">
        <v>130</v>
      </c>
      <c r="L12" s="106" t="s">
        <v>129</v>
      </c>
      <c r="M12" s="104">
        <v>12</v>
      </c>
      <c r="N12" s="104" t="s">
        <v>74</v>
      </c>
      <c r="O12" s="217" t="s">
        <v>106</v>
      </c>
      <c r="P12" s="124" t="s">
        <v>107</v>
      </c>
      <c r="Q12" s="125">
        <v>5</v>
      </c>
      <c r="R12" s="126" t="s">
        <v>74</v>
      </c>
    </row>
    <row r="13" spans="1:18" s="15" customFormat="1" ht="19.5" customHeight="1">
      <c r="A13" s="192"/>
      <c r="B13" s="183"/>
      <c r="C13" s="197"/>
      <c r="D13" s="122" t="s">
        <v>84</v>
      </c>
      <c r="E13" s="123">
        <v>3.5</v>
      </c>
      <c r="F13" s="123" t="s">
        <v>74</v>
      </c>
      <c r="G13" s="197"/>
      <c r="H13" s="106" t="s">
        <v>75</v>
      </c>
      <c r="I13" s="104">
        <v>2.5</v>
      </c>
      <c r="J13" s="104" t="s">
        <v>74</v>
      </c>
      <c r="K13" s="183"/>
      <c r="L13" s="106" t="s">
        <v>76</v>
      </c>
      <c r="M13" s="104">
        <v>0.2</v>
      </c>
      <c r="N13" s="104" t="s">
        <v>74</v>
      </c>
      <c r="O13" s="218"/>
      <c r="P13" s="124" t="s">
        <v>108</v>
      </c>
      <c r="Q13" s="125">
        <v>2</v>
      </c>
      <c r="R13" s="126" t="s">
        <v>74</v>
      </c>
    </row>
    <row r="14" spans="1:18" s="15" customFormat="1" ht="19.5" customHeight="1">
      <c r="A14" s="192"/>
      <c r="B14" s="183"/>
      <c r="C14" s="197"/>
      <c r="D14" s="122" t="s">
        <v>77</v>
      </c>
      <c r="E14" s="123">
        <v>0.3</v>
      </c>
      <c r="F14" s="123" t="s">
        <v>74</v>
      </c>
      <c r="G14" s="197"/>
      <c r="H14" s="127"/>
      <c r="I14" s="116"/>
      <c r="J14" s="104"/>
      <c r="K14" s="183"/>
      <c r="L14" s="106"/>
      <c r="M14" s="104"/>
      <c r="N14" s="104"/>
      <c r="O14" s="218"/>
      <c r="P14" s="124" t="s">
        <v>85</v>
      </c>
      <c r="Q14" s="125">
        <v>1</v>
      </c>
      <c r="R14" s="126" t="s">
        <v>86</v>
      </c>
    </row>
    <row r="15" spans="1:18" s="15" customFormat="1" ht="19.5" customHeight="1">
      <c r="A15" s="192"/>
      <c r="B15" s="183"/>
      <c r="C15" s="197"/>
      <c r="D15" s="122" t="s">
        <v>78</v>
      </c>
      <c r="E15" s="123">
        <v>0.1</v>
      </c>
      <c r="F15" s="123" t="s">
        <v>74</v>
      </c>
      <c r="G15" s="197"/>
      <c r="H15" s="128"/>
      <c r="I15" s="129"/>
      <c r="J15" s="130"/>
      <c r="K15" s="183"/>
      <c r="L15" s="106"/>
      <c r="M15" s="106"/>
      <c r="N15" s="104"/>
      <c r="O15" s="218"/>
      <c r="P15" s="124"/>
      <c r="Q15" s="125"/>
      <c r="R15" s="126"/>
    </row>
    <row r="16" spans="1:18" s="15" customFormat="1" ht="19.5" customHeight="1">
      <c r="A16" s="199" t="s">
        <v>16</v>
      </c>
      <c r="B16" s="183"/>
      <c r="C16" s="197"/>
      <c r="D16" s="122" t="s">
        <v>79</v>
      </c>
      <c r="E16" s="123">
        <v>0.2</v>
      </c>
      <c r="F16" s="123" t="s">
        <v>74</v>
      </c>
      <c r="G16" s="197"/>
      <c r="H16" s="131"/>
      <c r="I16" s="129"/>
      <c r="J16" s="130"/>
      <c r="K16" s="183"/>
      <c r="L16" s="106" t="s">
        <v>94</v>
      </c>
      <c r="M16" s="104"/>
      <c r="N16" s="104"/>
      <c r="O16" s="218"/>
      <c r="P16" s="124"/>
      <c r="Q16" s="125"/>
      <c r="R16" s="126"/>
    </row>
    <row r="17" spans="1:18" s="15" customFormat="1" ht="19.5" customHeight="1">
      <c r="A17" s="199"/>
      <c r="B17" s="183"/>
      <c r="C17" s="197"/>
      <c r="D17" s="122"/>
      <c r="E17" s="123"/>
      <c r="F17" s="123"/>
      <c r="G17" s="197"/>
      <c r="H17" s="122"/>
      <c r="I17" s="123"/>
      <c r="J17" s="123"/>
      <c r="K17" s="183"/>
      <c r="L17" s="106" t="s">
        <v>109</v>
      </c>
      <c r="M17" s="104">
        <v>0.4</v>
      </c>
      <c r="N17" s="104" t="s">
        <v>74</v>
      </c>
      <c r="O17" s="218"/>
      <c r="P17" s="124"/>
      <c r="Q17" s="125"/>
      <c r="R17" s="126"/>
    </row>
    <row r="18" spans="1:18" s="15" customFormat="1" ht="19.5" customHeight="1" thickBot="1">
      <c r="A18" s="80" t="s">
        <v>18</v>
      </c>
      <c r="B18" s="184"/>
      <c r="C18" s="198"/>
      <c r="D18" s="132"/>
      <c r="E18" s="133"/>
      <c r="F18" s="133"/>
      <c r="G18" s="198"/>
      <c r="H18" s="134"/>
      <c r="I18" s="135"/>
      <c r="J18" s="135"/>
      <c r="K18" s="184"/>
      <c r="L18" s="108"/>
      <c r="M18" s="109"/>
      <c r="N18" s="109"/>
      <c r="O18" s="219"/>
      <c r="P18" s="136"/>
      <c r="Q18" s="137"/>
      <c r="R18" s="138"/>
    </row>
    <row r="19" spans="1:32" s="15" customFormat="1" ht="19.5" customHeight="1">
      <c r="A19" s="191">
        <f>A12+1</f>
        <v>41192</v>
      </c>
      <c r="B19" s="200" t="s">
        <v>125</v>
      </c>
      <c r="C19" s="212"/>
      <c r="D19" s="98"/>
      <c r="E19" s="99"/>
      <c r="F19" s="99"/>
      <c r="G19" s="200"/>
      <c r="H19" s="98"/>
      <c r="I19" s="99"/>
      <c r="J19" s="99"/>
      <c r="K19" s="200"/>
      <c r="L19" s="98"/>
      <c r="M19" s="99"/>
      <c r="N19" s="99"/>
      <c r="O19" s="185"/>
      <c r="P19" s="98"/>
      <c r="Q19" s="99"/>
      <c r="R19" s="105"/>
      <c r="S19" s="188"/>
      <c r="T19" s="52"/>
      <c r="U19" s="53"/>
      <c r="V19" s="53"/>
      <c r="X19" s="223"/>
      <c r="Y19" s="222"/>
      <c r="Z19" s="177"/>
      <c r="AA19" s="178"/>
      <c r="AB19" s="178"/>
      <c r="AC19" s="223"/>
      <c r="AD19" s="52"/>
      <c r="AE19" s="53"/>
      <c r="AF19" s="53"/>
    </row>
    <row r="20" spans="1:32" s="15" customFormat="1" ht="19.5" customHeight="1">
      <c r="A20" s="192"/>
      <c r="B20" s="185"/>
      <c r="C20" s="185"/>
      <c r="D20" s="98"/>
      <c r="E20" s="99"/>
      <c r="F20" s="99"/>
      <c r="G20" s="185"/>
      <c r="H20" s="98"/>
      <c r="I20" s="99"/>
      <c r="J20" s="99"/>
      <c r="K20" s="185"/>
      <c r="L20" s="98"/>
      <c r="M20" s="99"/>
      <c r="N20" s="99"/>
      <c r="O20" s="185"/>
      <c r="P20" s="98"/>
      <c r="Q20" s="99"/>
      <c r="R20" s="105"/>
      <c r="S20" s="188"/>
      <c r="T20" s="52"/>
      <c r="U20" s="53"/>
      <c r="V20" s="53"/>
      <c r="X20" s="223"/>
      <c r="Y20" s="222"/>
      <c r="Z20" s="177"/>
      <c r="AA20" s="178"/>
      <c r="AB20" s="178"/>
      <c r="AC20" s="223"/>
      <c r="AD20" s="52"/>
      <c r="AE20" s="53"/>
      <c r="AF20" s="53"/>
    </row>
    <row r="21" spans="1:32" s="15" customFormat="1" ht="19.5" customHeight="1">
      <c r="A21" s="192"/>
      <c r="B21" s="185"/>
      <c r="C21" s="185"/>
      <c r="D21" s="98"/>
      <c r="E21" s="99"/>
      <c r="F21" s="99"/>
      <c r="G21" s="185"/>
      <c r="H21" s="98"/>
      <c r="I21" s="99"/>
      <c r="J21" s="99"/>
      <c r="K21" s="185"/>
      <c r="L21" s="98"/>
      <c r="M21" s="99"/>
      <c r="N21" s="99"/>
      <c r="O21" s="185"/>
      <c r="P21" s="98"/>
      <c r="Q21" s="99"/>
      <c r="R21" s="105"/>
      <c r="S21" s="188"/>
      <c r="T21" s="52"/>
      <c r="U21" s="53"/>
      <c r="V21" s="53"/>
      <c r="X21" s="223"/>
      <c r="Y21" s="222"/>
      <c r="Z21" s="177"/>
      <c r="AA21" s="178"/>
      <c r="AB21" s="178"/>
      <c r="AC21" s="223"/>
      <c r="AD21" s="52"/>
      <c r="AE21" s="53"/>
      <c r="AF21" s="53"/>
    </row>
    <row r="22" spans="1:32" s="15" customFormat="1" ht="19.5" customHeight="1">
      <c r="A22" s="192"/>
      <c r="B22" s="185"/>
      <c r="C22" s="185"/>
      <c r="D22" s="98"/>
      <c r="E22" s="99"/>
      <c r="F22" s="99"/>
      <c r="G22" s="185"/>
      <c r="H22" s="98"/>
      <c r="I22" s="99"/>
      <c r="J22" s="99"/>
      <c r="K22" s="185"/>
      <c r="L22" s="98"/>
      <c r="M22" s="99"/>
      <c r="N22" s="99"/>
      <c r="O22" s="185"/>
      <c r="P22" s="98"/>
      <c r="Q22" s="99"/>
      <c r="R22" s="105"/>
      <c r="S22" s="188"/>
      <c r="T22" s="52"/>
      <c r="U22" s="53"/>
      <c r="V22" s="53"/>
      <c r="X22" s="223"/>
      <c r="Y22" s="222"/>
      <c r="Z22" s="177"/>
      <c r="AA22" s="178"/>
      <c r="AB22" s="178"/>
      <c r="AC22" s="223"/>
      <c r="AD22" s="52"/>
      <c r="AE22" s="53"/>
      <c r="AF22" s="53"/>
    </row>
    <row r="23" spans="1:32" s="15" customFormat="1" ht="19.5" customHeight="1">
      <c r="A23" s="199" t="s">
        <v>16</v>
      </c>
      <c r="B23" s="185"/>
      <c r="C23" s="185"/>
      <c r="D23" s="98"/>
      <c r="E23" s="99"/>
      <c r="F23" s="99"/>
      <c r="G23" s="185"/>
      <c r="H23" s="98"/>
      <c r="I23" s="99"/>
      <c r="J23" s="99"/>
      <c r="K23" s="185"/>
      <c r="L23" s="98"/>
      <c r="M23" s="99"/>
      <c r="N23" s="99"/>
      <c r="O23" s="185"/>
      <c r="P23" s="98"/>
      <c r="Q23" s="99"/>
      <c r="R23" s="105"/>
      <c r="S23" s="188"/>
      <c r="T23" s="52"/>
      <c r="U23" s="53"/>
      <c r="V23" s="53"/>
      <c r="X23" s="223"/>
      <c r="Y23" s="222"/>
      <c r="Z23" s="177"/>
      <c r="AA23" s="178"/>
      <c r="AB23" s="178"/>
      <c r="AC23" s="223"/>
      <c r="AD23" s="52"/>
      <c r="AE23" s="53"/>
      <c r="AF23" s="53"/>
    </row>
    <row r="24" spans="1:32" s="15" customFormat="1" ht="19.5" customHeight="1">
      <c r="A24" s="199"/>
      <c r="B24" s="185"/>
      <c r="C24" s="185"/>
      <c r="D24" s="98"/>
      <c r="E24" s="99"/>
      <c r="F24" s="99"/>
      <c r="G24" s="185"/>
      <c r="H24" s="98"/>
      <c r="I24" s="99"/>
      <c r="J24" s="99"/>
      <c r="K24" s="185"/>
      <c r="L24" s="98"/>
      <c r="M24" s="99"/>
      <c r="N24" s="99"/>
      <c r="O24" s="185"/>
      <c r="P24" s="98"/>
      <c r="Q24" s="99"/>
      <c r="R24" s="105"/>
      <c r="S24" s="188"/>
      <c r="T24" s="52"/>
      <c r="U24" s="53"/>
      <c r="V24" s="53"/>
      <c r="W24" s="224"/>
      <c r="X24" s="223"/>
      <c r="Y24" s="222"/>
      <c r="Z24" s="177"/>
      <c r="AA24" s="178"/>
      <c r="AB24" s="178"/>
      <c r="AC24" s="223"/>
      <c r="AD24" s="52"/>
      <c r="AE24" s="53"/>
      <c r="AF24" s="53"/>
    </row>
    <row r="25" spans="1:32" s="15" customFormat="1" ht="19.5" customHeight="1" thickBot="1">
      <c r="A25" s="80" t="s">
        <v>19</v>
      </c>
      <c r="B25" s="186"/>
      <c r="C25" s="186"/>
      <c r="D25" s="102"/>
      <c r="E25" s="103"/>
      <c r="F25" s="101"/>
      <c r="G25" s="186"/>
      <c r="H25" s="102"/>
      <c r="I25" s="103"/>
      <c r="J25" s="103"/>
      <c r="K25" s="186"/>
      <c r="L25" s="102"/>
      <c r="M25" s="103"/>
      <c r="N25" s="103"/>
      <c r="O25" s="186"/>
      <c r="P25" s="100"/>
      <c r="Q25" s="101"/>
      <c r="R25" s="107"/>
      <c r="S25" s="188"/>
      <c r="T25" s="52"/>
      <c r="U25" s="53"/>
      <c r="V25" s="53"/>
      <c r="W25" s="224"/>
      <c r="X25" s="223"/>
      <c r="Y25" s="222"/>
      <c r="Z25" s="177"/>
      <c r="AA25" s="178"/>
      <c r="AB25" s="178"/>
      <c r="AC25" s="223"/>
      <c r="AD25" s="52"/>
      <c r="AE25" s="53"/>
      <c r="AF25" s="53"/>
    </row>
    <row r="26" spans="1:26" s="15" customFormat="1" ht="19.5" customHeight="1">
      <c r="A26" s="191">
        <f>A19+1</f>
        <v>41193</v>
      </c>
      <c r="B26" s="182" t="s">
        <v>87</v>
      </c>
      <c r="C26" s="193" t="s">
        <v>110</v>
      </c>
      <c r="D26" s="139" t="s">
        <v>88</v>
      </c>
      <c r="E26" s="112">
        <v>9</v>
      </c>
      <c r="F26" s="112" t="s">
        <v>74</v>
      </c>
      <c r="G26" s="196" t="s">
        <v>111</v>
      </c>
      <c r="H26" s="131" t="s">
        <v>112</v>
      </c>
      <c r="I26" s="129">
        <v>6</v>
      </c>
      <c r="J26" s="130" t="s">
        <v>74</v>
      </c>
      <c r="K26" s="182" t="s">
        <v>131</v>
      </c>
      <c r="L26" s="106" t="s">
        <v>81</v>
      </c>
      <c r="M26" s="104">
        <v>12</v>
      </c>
      <c r="N26" s="104" t="s">
        <v>74</v>
      </c>
      <c r="O26" s="189" t="s">
        <v>113</v>
      </c>
      <c r="P26" s="140" t="s">
        <v>114</v>
      </c>
      <c r="Q26" s="141">
        <v>2</v>
      </c>
      <c r="R26" s="142" t="s">
        <v>74</v>
      </c>
      <c r="W26" s="224"/>
      <c r="X26" s="47"/>
      <c r="Y26" s="46"/>
      <c r="Z26" s="46"/>
    </row>
    <row r="27" spans="1:26" s="15" customFormat="1" ht="19.5" customHeight="1">
      <c r="A27" s="192"/>
      <c r="B27" s="183"/>
      <c r="C27" s="194"/>
      <c r="D27" s="143" t="s">
        <v>115</v>
      </c>
      <c r="E27" s="112">
        <v>4</v>
      </c>
      <c r="F27" s="112" t="s">
        <v>74</v>
      </c>
      <c r="G27" s="197"/>
      <c r="H27" s="131" t="s">
        <v>116</v>
      </c>
      <c r="I27" s="129">
        <v>1.5</v>
      </c>
      <c r="J27" s="130" t="s">
        <v>74</v>
      </c>
      <c r="K27" s="183"/>
      <c r="L27" s="106" t="s">
        <v>76</v>
      </c>
      <c r="M27" s="104">
        <v>0.2</v>
      </c>
      <c r="N27" s="104" t="s">
        <v>74</v>
      </c>
      <c r="O27" s="189"/>
      <c r="P27" s="140" t="s">
        <v>83</v>
      </c>
      <c r="Q27" s="141">
        <v>4.5</v>
      </c>
      <c r="R27" s="142" t="s">
        <v>74</v>
      </c>
      <c r="W27" s="224"/>
      <c r="X27" s="48"/>
      <c r="Y27" s="49"/>
      <c r="Z27" s="50"/>
    </row>
    <row r="28" spans="1:26" s="15" customFormat="1" ht="19.5" customHeight="1">
      <c r="A28" s="192"/>
      <c r="B28" s="183"/>
      <c r="C28" s="194"/>
      <c r="D28" s="144" t="s">
        <v>77</v>
      </c>
      <c r="E28" s="112">
        <v>0.3</v>
      </c>
      <c r="F28" s="112" t="s">
        <v>74</v>
      </c>
      <c r="G28" s="197"/>
      <c r="H28" s="131" t="s">
        <v>117</v>
      </c>
      <c r="I28" s="129">
        <v>1.2</v>
      </c>
      <c r="J28" s="130" t="s">
        <v>74</v>
      </c>
      <c r="K28" s="183"/>
      <c r="L28" s="106"/>
      <c r="M28" s="104"/>
      <c r="N28" s="104"/>
      <c r="O28" s="189"/>
      <c r="P28" s="140" t="s">
        <v>79</v>
      </c>
      <c r="Q28" s="141">
        <v>0.2</v>
      </c>
      <c r="R28" s="142" t="s">
        <v>74</v>
      </c>
      <c r="W28" s="224"/>
      <c r="X28" s="51"/>
      <c r="Y28" s="49"/>
      <c r="Z28" s="50"/>
    </row>
    <row r="29" spans="1:26" s="15" customFormat="1" ht="19.5" customHeight="1">
      <c r="A29" s="192"/>
      <c r="B29" s="183"/>
      <c r="C29" s="194"/>
      <c r="D29" s="111"/>
      <c r="E29" s="112"/>
      <c r="F29" s="112"/>
      <c r="G29" s="197"/>
      <c r="H29" s="131" t="s">
        <v>77</v>
      </c>
      <c r="I29" s="129">
        <v>0.5</v>
      </c>
      <c r="J29" s="130" t="s">
        <v>74</v>
      </c>
      <c r="K29" s="183"/>
      <c r="L29" s="106"/>
      <c r="M29" s="106"/>
      <c r="N29" s="104"/>
      <c r="O29" s="189"/>
      <c r="P29" s="124"/>
      <c r="Q29" s="141"/>
      <c r="R29" s="142"/>
      <c r="W29" s="224"/>
      <c r="X29" s="47"/>
      <c r="Y29" s="46"/>
      <c r="Z29" s="46"/>
    </row>
    <row r="30" spans="1:26" s="15" customFormat="1" ht="19.5" customHeight="1">
      <c r="A30" s="199" t="s">
        <v>16</v>
      </c>
      <c r="B30" s="183"/>
      <c r="C30" s="194"/>
      <c r="D30" s="145"/>
      <c r="E30" s="146"/>
      <c r="F30" s="146"/>
      <c r="G30" s="197"/>
      <c r="H30" s="147" t="s">
        <v>98</v>
      </c>
      <c r="I30" s="148">
        <v>2.5</v>
      </c>
      <c r="J30" s="130" t="s">
        <v>74</v>
      </c>
      <c r="K30" s="183"/>
      <c r="L30" s="106" t="s">
        <v>94</v>
      </c>
      <c r="M30" s="104"/>
      <c r="N30" s="104"/>
      <c r="O30" s="189"/>
      <c r="P30" s="140"/>
      <c r="Q30" s="141"/>
      <c r="R30" s="142"/>
      <c r="W30" s="224"/>
      <c r="X30" s="47"/>
      <c r="Y30" s="46"/>
      <c r="Z30" s="46"/>
    </row>
    <row r="31" spans="1:18" s="15" customFormat="1" ht="19.5" customHeight="1">
      <c r="A31" s="199"/>
      <c r="B31" s="183"/>
      <c r="C31" s="194"/>
      <c r="D31" s="145"/>
      <c r="E31" s="146"/>
      <c r="F31" s="146"/>
      <c r="G31" s="197"/>
      <c r="H31" s="147"/>
      <c r="I31" s="148"/>
      <c r="J31" s="148"/>
      <c r="K31" s="183"/>
      <c r="L31" s="106" t="s">
        <v>89</v>
      </c>
      <c r="M31" s="104">
        <v>1</v>
      </c>
      <c r="N31" s="104" t="s">
        <v>74</v>
      </c>
      <c r="O31" s="189"/>
      <c r="P31" s="140"/>
      <c r="Q31" s="141"/>
      <c r="R31" s="142"/>
    </row>
    <row r="32" spans="1:18" s="15" customFormat="1" ht="19.5" customHeight="1" thickBot="1">
      <c r="A32" s="80" t="s">
        <v>20</v>
      </c>
      <c r="B32" s="184"/>
      <c r="C32" s="195"/>
      <c r="D32" s="149"/>
      <c r="E32" s="150"/>
      <c r="F32" s="150"/>
      <c r="G32" s="198"/>
      <c r="H32" s="134"/>
      <c r="I32" s="135"/>
      <c r="J32" s="135"/>
      <c r="K32" s="184"/>
      <c r="L32" s="108"/>
      <c r="M32" s="109"/>
      <c r="N32" s="109"/>
      <c r="O32" s="190"/>
      <c r="P32" s="151"/>
      <c r="Q32" s="152"/>
      <c r="R32" s="153"/>
    </row>
    <row r="33" spans="1:30" s="15" customFormat="1" ht="19.5" customHeight="1">
      <c r="A33" s="191">
        <f>A26+1</f>
        <v>41194</v>
      </c>
      <c r="B33" s="175" t="s">
        <v>90</v>
      </c>
      <c r="C33" s="176" t="s">
        <v>139</v>
      </c>
      <c r="D33" s="163" t="s">
        <v>140</v>
      </c>
      <c r="E33" s="164">
        <v>8</v>
      </c>
      <c r="F33" s="165" t="s">
        <v>74</v>
      </c>
      <c r="G33" s="209" t="s">
        <v>118</v>
      </c>
      <c r="H33" s="154" t="s">
        <v>119</v>
      </c>
      <c r="I33" s="155">
        <v>9.5</v>
      </c>
      <c r="J33" s="99" t="s">
        <v>74</v>
      </c>
      <c r="K33" s="182" t="s">
        <v>132</v>
      </c>
      <c r="L33" s="106" t="s">
        <v>133</v>
      </c>
      <c r="M33" s="104">
        <v>12</v>
      </c>
      <c r="N33" s="104" t="s">
        <v>74</v>
      </c>
      <c r="O33" s="185" t="s">
        <v>145</v>
      </c>
      <c r="P33" s="168" t="s">
        <v>146</v>
      </c>
      <c r="Q33" s="169">
        <v>3</v>
      </c>
      <c r="R33" s="170" t="s">
        <v>136</v>
      </c>
      <c r="W33" s="179"/>
      <c r="X33" s="82"/>
      <c r="Y33" s="92"/>
      <c r="Z33" s="93"/>
      <c r="AA33" s="180"/>
      <c r="AB33" s="94"/>
      <c r="AC33" s="95"/>
      <c r="AD33" s="95"/>
    </row>
    <row r="34" spans="1:30" s="15" customFormat="1" ht="19.5" customHeight="1">
      <c r="A34" s="192"/>
      <c r="B34" s="183"/>
      <c r="C34" s="176"/>
      <c r="D34" s="163" t="s">
        <v>141</v>
      </c>
      <c r="E34" s="165">
        <v>2.5</v>
      </c>
      <c r="F34" s="165" t="s">
        <v>74</v>
      </c>
      <c r="G34" s="210"/>
      <c r="H34" s="157" t="s">
        <v>120</v>
      </c>
      <c r="I34" s="97">
        <v>2</v>
      </c>
      <c r="J34" s="99" t="s">
        <v>74</v>
      </c>
      <c r="K34" s="183"/>
      <c r="L34" s="106" t="s">
        <v>76</v>
      </c>
      <c r="M34" s="104">
        <v>0.2</v>
      </c>
      <c r="N34" s="104" t="s">
        <v>74</v>
      </c>
      <c r="O34" s="185"/>
      <c r="P34" s="168" t="s">
        <v>147</v>
      </c>
      <c r="Q34" s="169">
        <v>3</v>
      </c>
      <c r="R34" s="170" t="s">
        <v>136</v>
      </c>
      <c r="W34" s="179"/>
      <c r="X34" s="96"/>
      <c r="Y34" s="92"/>
      <c r="Z34" s="93"/>
      <c r="AA34" s="180"/>
      <c r="AB34" s="94"/>
      <c r="AC34" s="95"/>
      <c r="AD34" s="95"/>
    </row>
    <row r="35" spans="1:30" s="15" customFormat="1" ht="19.5" customHeight="1">
      <c r="A35" s="192"/>
      <c r="B35" s="183"/>
      <c r="C35" s="176"/>
      <c r="D35" s="163" t="s">
        <v>142</v>
      </c>
      <c r="E35" s="165">
        <v>0.5</v>
      </c>
      <c r="F35" s="165" t="s">
        <v>74</v>
      </c>
      <c r="G35" s="210"/>
      <c r="H35" s="157" t="s">
        <v>121</v>
      </c>
      <c r="I35" s="97">
        <v>0.1</v>
      </c>
      <c r="J35" s="99" t="s">
        <v>74</v>
      </c>
      <c r="K35" s="183"/>
      <c r="L35" s="106"/>
      <c r="M35" s="104"/>
      <c r="N35" s="104"/>
      <c r="O35" s="185"/>
      <c r="P35" s="168" t="s">
        <v>148</v>
      </c>
      <c r="Q35" s="169">
        <v>0.2</v>
      </c>
      <c r="R35" s="170" t="s">
        <v>136</v>
      </c>
      <c r="W35" s="179"/>
      <c r="X35" s="96"/>
      <c r="Y35" s="92"/>
      <c r="Z35" s="93"/>
      <c r="AA35" s="180"/>
      <c r="AB35" s="94"/>
      <c r="AC35" s="95"/>
      <c r="AD35" s="95"/>
    </row>
    <row r="36" spans="1:30" s="15" customFormat="1" ht="19.5" customHeight="1">
      <c r="A36" s="192"/>
      <c r="B36" s="183"/>
      <c r="C36" s="176"/>
      <c r="D36" s="163" t="s">
        <v>143</v>
      </c>
      <c r="E36" s="165">
        <v>3</v>
      </c>
      <c r="F36" s="165" t="s">
        <v>99</v>
      </c>
      <c r="G36" s="210"/>
      <c r="H36" s="154" t="s">
        <v>122</v>
      </c>
      <c r="I36" s="155">
        <v>0.5</v>
      </c>
      <c r="J36" s="99" t="s">
        <v>74</v>
      </c>
      <c r="K36" s="183"/>
      <c r="L36" s="106"/>
      <c r="M36" s="106"/>
      <c r="N36" s="104"/>
      <c r="O36" s="185"/>
      <c r="P36" s="168" t="s">
        <v>149</v>
      </c>
      <c r="Q36" s="169">
        <v>7</v>
      </c>
      <c r="R36" s="170" t="s">
        <v>150</v>
      </c>
      <c r="W36" s="179"/>
      <c r="X36" s="96"/>
      <c r="Y36" s="92"/>
      <c r="Z36" s="93"/>
      <c r="AA36" s="180"/>
      <c r="AB36" s="94"/>
      <c r="AC36" s="95"/>
      <c r="AD36" s="95"/>
    </row>
    <row r="37" spans="1:30" s="15" customFormat="1" ht="19.5" customHeight="1">
      <c r="A37" s="199" t="s">
        <v>16</v>
      </c>
      <c r="B37" s="183"/>
      <c r="C37" s="176"/>
      <c r="D37" s="163" t="s">
        <v>79</v>
      </c>
      <c r="E37" s="165">
        <v>0.2</v>
      </c>
      <c r="F37" s="165" t="s">
        <v>74</v>
      </c>
      <c r="G37" s="210"/>
      <c r="H37" s="158" t="s">
        <v>78</v>
      </c>
      <c r="I37" s="155">
        <v>0.2</v>
      </c>
      <c r="J37" s="99" t="s">
        <v>74</v>
      </c>
      <c r="K37" s="183"/>
      <c r="L37" s="106"/>
      <c r="M37" s="104"/>
      <c r="N37" s="104"/>
      <c r="O37" s="185"/>
      <c r="P37" s="98"/>
      <c r="Q37" s="99"/>
      <c r="R37" s="105"/>
      <c r="W37" s="179"/>
      <c r="X37" s="96"/>
      <c r="Y37" s="83"/>
      <c r="Z37" s="93"/>
      <c r="AA37" s="180"/>
      <c r="AB37" s="94"/>
      <c r="AC37" s="95"/>
      <c r="AD37" s="95"/>
    </row>
    <row r="38" spans="1:30" s="15" customFormat="1" ht="19.5" customHeight="1">
      <c r="A38" s="199"/>
      <c r="B38" s="183"/>
      <c r="C38" s="176"/>
      <c r="D38" s="163" t="s">
        <v>144</v>
      </c>
      <c r="E38" s="165">
        <v>3</v>
      </c>
      <c r="F38" s="165" t="s">
        <v>74</v>
      </c>
      <c r="G38" s="210"/>
      <c r="H38" s="158"/>
      <c r="I38" s="155"/>
      <c r="J38" s="99"/>
      <c r="K38" s="183"/>
      <c r="L38" s="106" t="s">
        <v>123</v>
      </c>
      <c r="M38" s="104">
        <v>0.4</v>
      </c>
      <c r="N38" s="104" t="s">
        <v>74</v>
      </c>
      <c r="O38" s="185"/>
      <c r="P38" s="98"/>
      <c r="Q38" s="99"/>
      <c r="R38" s="105"/>
      <c r="W38" s="179"/>
      <c r="X38" s="96"/>
      <c r="Y38" s="83"/>
      <c r="Z38" s="83"/>
      <c r="AA38" s="180"/>
      <c r="AB38" s="94"/>
      <c r="AC38" s="95"/>
      <c r="AD38" s="95"/>
    </row>
    <row r="39" spans="1:30" s="15" customFormat="1" ht="19.5" customHeight="1" thickBot="1">
      <c r="A39" s="80" t="s">
        <v>21</v>
      </c>
      <c r="B39" s="184"/>
      <c r="C39" s="162"/>
      <c r="D39" s="166"/>
      <c r="E39" s="167"/>
      <c r="F39" s="167"/>
      <c r="G39" s="211"/>
      <c r="H39" s="159"/>
      <c r="I39" s="160"/>
      <c r="J39" s="103"/>
      <c r="K39" s="184"/>
      <c r="L39" s="108"/>
      <c r="M39" s="109"/>
      <c r="N39" s="109"/>
      <c r="O39" s="186"/>
      <c r="P39" s="100"/>
      <c r="Q39" s="101"/>
      <c r="R39" s="107"/>
      <c r="W39" s="179"/>
      <c r="X39" s="96"/>
      <c r="Y39" s="83"/>
      <c r="Z39" s="83"/>
      <c r="AA39" s="180"/>
      <c r="AB39" s="94"/>
      <c r="AC39" s="95"/>
      <c r="AD39" s="95"/>
    </row>
    <row r="40" spans="1:18" s="15" customFormat="1" ht="19.5" customHeight="1">
      <c r="A40" s="187" t="s">
        <v>47</v>
      </c>
      <c r="B40" s="187"/>
      <c r="C40" s="81"/>
      <c r="D40" s="81"/>
      <c r="E40" s="187" t="s">
        <v>48</v>
      </c>
      <c r="F40" s="187"/>
      <c r="G40" s="187"/>
      <c r="H40" s="81"/>
      <c r="I40" s="187" t="s">
        <v>49</v>
      </c>
      <c r="J40" s="187"/>
      <c r="K40" s="187"/>
      <c r="L40" s="81" t="s">
        <v>50</v>
      </c>
      <c r="M40" s="81"/>
      <c r="N40" s="82"/>
      <c r="O40" s="187" t="s">
        <v>69</v>
      </c>
      <c r="P40" s="187"/>
      <c r="Q40" s="181" t="s">
        <v>70</v>
      </c>
      <c r="R40" s="181"/>
    </row>
  </sheetData>
  <sheetProtection/>
  <mergeCells count="58">
    <mergeCell ref="W5:W11"/>
    <mergeCell ref="AA5:AA11"/>
    <mergeCell ref="Y19:Y25"/>
    <mergeCell ref="AC19:AC25"/>
    <mergeCell ref="X19:X25"/>
    <mergeCell ref="W24:W30"/>
    <mergeCell ref="O3:R3"/>
    <mergeCell ref="O5:O11"/>
    <mergeCell ref="C5:C11"/>
    <mergeCell ref="O12:O18"/>
    <mergeCell ref="K12:K18"/>
    <mergeCell ref="C12:C18"/>
    <mergeCell ref="G12:G18"/>
    <mergeCell ref="G3:J3"/>
    <mergeCell ref="A12:A15"/>
    <mergeCell ref="A23:A24"/>
    <mergeCell ref="B12:B18"/>
    <mergeCell ref="A19:A22"/>
    <mergeCell ref="B19:B25"/>
    <mergeCell ref="A16:A17"/>
    <mergeCell ref="C19:C25"/>
    <mergeCell ref="G19:G25"/>
    <mergeCell ref="C3:F3"/>
    <mergeCell ref="G5:G11"/>
    <mergeCell ref="A40:B40"/>
    <mergeCell ref="E40:G40"/>
    <mergeCell ref="A33:A36"/>
    <mergeCell ref="B33:B39"/>
    <mergeCell ref="C33:C39"/>
    <mergeCell ref="G33:G39"/>
    <mergeCell ref="A37:A38"/>
    <mergeCell ref="E1:O1"/>
    <mergeCell ref="A1:C1"/>
    <mergeCell ref="K5:K11"/>
    <mergeCell ref="M2:N2"/>
    <mergeCell ref="B3:B4"/>
    <mergeCell ref="B5:B11"/>
    <mergeCell ref="A3:A4"/>
    <mergeCell ref="A5:A8"/>
    <mergeCell ref="K3:N3"/>
    <mergeCell ref="A9:A10"/>
    <mergeCell ref="S19:S25"/>
    <mergeCell ref="O26:O32"/>
    <mergeCell ref="K26:K32"/>
    <mergeCell ref="A26:A29"/>
    <mergeCell ref="B26:B32"/>
    <mergeCell ref="C26:C32"/>
    <mergeCell ref="G26:G32"/>
    <mergeCell ref="A30:A31"/>
    <mergeCell ref="O19:O25"/>
    <mergeCell ref="K19:K25"/>
    <mergeCell ref="W33:W39"/>
    <mergeCell ref="AA33:AA39"/>
    <mergeCell ref="Q40:R40"/>
    <mergeCell ref="K33:K39"/>
    <mergeCell ref="O33:O39"/>
    <mergeCell ref="I40:K40"/>
    <mergeCell ref="O40:P40"/>
  </mergeCells>
  <printOptions horizontalCentered="1" verticalCentered="1"/>
  <pageMargins left="0.4330708661417323" right="0.35433070866141736" top="0.4724409448818898" bottom="0.472440944881889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26" sqref="A26:K26"/>
    </sheetView>
  </sheetViews>
  <sheetFormatPr defaultColWidth="9.00390625" defaultRowHeight="16.5"/>
  <cols>
    <col min="1" max="1" width="11.75390625" style="12" customWidth="1"/>
    <col min="2" max="2" width="8.625" style="12" customWidth="1"/>
    <col min="3" max="3" width="6.625" style="12" customWidth="1"/>
    <col min="4" max="4" width="8.625" style="12" customWidth="1"/>
    <col min="5" max="5" width="6.625" style="12" customWidth="1"/>
    <col min="6" max="6" width="8.625" style="12" customWidth="1"/>
    <col min="7" max="7" width="6.625" style="12" customWidth="1"/>
    <col min="8" max="8" width="8.625" style="12" customWidth="1"/>
    <col min="9" max="9" width="6.625" style="12" customWidth="1"/>
    <col min="10" max="10" width="8.625" style="12" customWidth="1"/>
    <col min="11" max="11" width="6.625" style="12" customWidth="1"/>
    <col min="12" max="16384" width="9.00390625" style="1" customWidth="1"/>
  </cols>
  <sheetData>
    <row r="1" spans="1:11" ht="30" customHeight="1">
      <c r="A1" s="236" t="s">
        <v>91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15" customHeight="1">
      <c r="A2" s="225" t="s">
        <v>126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7.25" customHeight="1">
      <c r="A3" s="2" t="s">
        <v>15</v>
      </c>
      <c r="B3" s="233">
        <f>'菜單明細'!A5</f>
        <v>41190</v>
      </c>
      <c r="C3" s="233"/>
      <c r="D3" s="233">
        <f>'菜單明細'!A12</f>
        <v>41191</v>
      </c>
      <c r="E3" s="233"/>
      <c r="F3" s="233">
        <f>'菜單明細'!A19</f>
        <v>41192</v>
      </c>
      <c r="G3" s="233"/>
      <c r="H3" s="233">
        <f>'菜單明細'!A26</f>
        <v>41193</v>
      </c>
      <c r="I3" s="233"/>
      <c r="J3" s="233">
        <f>'菜單明細'!A33</f>
        <v>41194</v>
      </c>
      <c r="K3" s="233"/>
    </row>
    <row r="4" spans="1:11" ht="17.25" customHeight="1">
      <c r="A4" s="2" t="s">
        <v>16</v>
      </c>
      <c r="B4" s="229" t="s">
        <v>17</v>
      </c>
      <c r="C4" s="229"/>
      <c r="D4" s="229" t="s">
        <v>18</v>
      </c>
      <c r="E4" s="229"/>
      <c r="F4" s="229" t="s">
        <v>19</v>
      </c>
      <c r="G4" s="229"/>
      <c r="H4" s="229" t="s">
        <v>20</v>
      </c>
      <c r="I4" s="229"/>
      <c r="J4" s="229" t="s">
        <v>21</v>
      </c>
      <c r="K4" s="229"/>
    </row>
    <row r="5" spans="1:11" ht="15" customHeight="1">
      <c r="A5" s="2" t="s">
        <v>22</v>
      </c>
      <c r="B5" s="2" t="s">
        <v>23</v>
      </c>
      <c r="C5" s="2" t="s">
        <v>24</v>
      </c>
      <c r="D5" s="2" t="s">
        <v>23</v>
      </c>
      <c r="E5" s="2" t="s">
        <v>24</v>
      </c>
      <c r="F5" s="2" t="s">
        <v>23</v>
      </c>
      <c r="G5" s="2" t="s">
        <v>24</v>
      </c>
      <c r="H5" s="2" t="s">
        <v>23</v>
      </c>
      <c r="I5" s="2" t="s">
        <v>24</v>
      </c>
      <c r="J5" s="2" t="s">
        <v>23</v>
      </c>
      <c r="K5" s="2" t="s">
        <v>24</v>
      </c>
    </row>
    <row r="6" spans="1:11" ht="21.75" customHeight="1">
      <c r="A6" s="2" t="s">
        <v>25</v>
      </c>
      <c r="B6" s="2" t="str">
        <f>'菜單明細'!B5</f>
        <v>芝麻飯</v>
      </c>
      <c r="C6" s="2" t="s">
        <v>45</v>
      </c>
      <c r="D6" s="2" t="str">
        <f>'菜單明細'!B12</f>
        <v>十穀米飯</v>
      </c>
      <c r="E6" s="2" t="s">
        <v>26</v>
      </c>
      <c r="F6" s="2" t="str">
        <f>'菜單明細'!B19</f>
        <v>國慶放假</v>
      </c>
      <c r="G6" s="2"/>
      <c r="H6" s="2" t="str">
        <f>'菜單明細'!B26</f>
        <v>糙米飯</v>
      </c>
      <c r="I6" s="2" t="s">
        <v>26</v>
      </c>
      <c r="J6" s="2" t="str">
        <f>'菜單明細'!B33</f>
        <v>麥片飯</v>
      </c>
      <c r="K6" s="2" t="s">
        <v>26</v>
      </c>
    </row>
    <row r="7" spans="1:11" ht="21.75" customHeight="1">
      <c r="A7" s="2" t="s">
        <v>27</v>
      </c>
      <c r="B7" s="2" t="str">
        <f>'菜單明細'!C5</f>
        <v>三杯鮑菇</v>
      </c>
      <c r="C7" s="2">
        <v>90</v>
      </c>
      <c r="D7" s="2" t="str">
        <f>'菜單明細'!C12</f>
        <v>紅燒雞丁</v>
      </c>
      <c r="E7" s="2">
        <v>100</v>
      </c>
      <c r="F7" s="2"/>
      <c r="G7" s="2"/>
      <c r="H7" s="2" t="str">
        <f>'菜單明細'!C26</f>
        <v>洋芋燉肉</v>
      </c>
      <c r="I7" s="2">
        <v>90</v>
      </c>
      <c r="J7" s="2" t="str">
        <f>'菜單明細'!C33</f>
        <v>薑母鴨</v>
      </c>
      <c r="K7" s="2">
        <v>90</v>
      </c>
    </row>
    <row r="8" spans="1:11" ht="21.75" customHeight="1">
      <c r="A8" s="2" t="s">
        <v>28</v>
      </c>
      <c r="B8" s="2" t="str">
        <f>'菜單明細'!G5</f>
        <v>紅燜冬瓜</v>
      </c>
      <c r="C8" s="2">
        <v>85</v>
      </c>
      <c r="D8" s="2" t="str">
        <f>'菜單明細'!G12</f>
        <v>玉米蒸蛋</v>
      </c>
      <c r="E8" s="2">
        <v>80</v>
      </c>
      <c r="F8" s="2"/>
      <c r="G8" s="2"/>
      <c r="H8" s="2" t="str">
        <f>'菜單明細'!G26</f>
        <v>西芹袖菇</v>
      </c>
      <c r="I8" s="2">
        <v>85</v>
      </c>
      <c r="J8" s="2" t="str">
        <f>'菜單明細'!G33</f>
        <v>蝦皮三絲</v>
      </c>
      <c r="K8" s="2">
        <v>80</v>
      </c>
    </row>
    <row r="9" spans="1:11" ht="21.75" customHeight="1">
      <c r="A9" s="2" t="s">
        <v>29</v>
      </c>
      <c r="B9" s="2" t="str">
        <f>'菜單明細'!K5</f>
        <v>蒜炒大陸妹</v>
      </c>
      <c r="C9" s="2">
        <v>80</v>
      </c>
      <c r="D9" s="2" t="str">
        <f>'菜單明細'!K12</f>
        <v>蒜味油菜</v>
      </c>
      <c r="E9" s="2">
        <v>80</v>
      </c>
      <c r="F9" s="2"/>
      <c r="G9" s="2"/>
      <c r="H9" s="2" t="str">
        <f>'菜單明細'!K26</f>
        <v>蒜香芥藍菜</v>
      </c>
      <c r="I9" s="2">
        <v>80</v>
      </c>
      <c r="J9" s="2" t="str">
        <f>'菜單明細'!K33</f>
        <v>蒜炒中白菜</v>
      </c>
      <c r="K9" s="2">
        <v>80</v>
      </c>
    </row>
    <row r="10" spans="1:11" ht="21.75" customHeight="1">
      <c r="A10" s="2" t="s">
        <v>30</v>
      </c>
      <c r="B10" s="2" t="str">
        <f>'菜單明細'!O5</f>
        <v>紫菜蛋花湯</v>
      </c>
      <c r="C10" s="2">
        <v>250</v>
      </c>
      <c r="D10" s="2" t="str">
        <f>'菜單明細'!O12</f>
        <v>青木瓜排骨湯</v>
      </c>
      <c r="E10" s="2">
        <v>250</v>
      </c>
      <c r="F10" s="2"/>
      <c r="G10" s="2"/>
      <c r="H10" s="2" t="str">
        <f>'菜單明細'!O26</f>
        <v>冬瓜雞湯</v>
      </c>
      <c r="I10" s="2">
        <v>250</v>
      </c>
      <c r="J10" s="2" t="str">
        <f>'菜單明細'!O33</f>
        <v>地瓜芋圓湯</v>
      </c>
      <c r="K10" s="2">
        <v>250</v>
      </c>
    </row>
    <row r="11" spans="1:11" ht="21.75" customHeight="1">
      <c r="A11" s="2" t="s">
        <v>31</v>
      </c>
      <c r="B11" s="2"/>
      <c r="C11" s="2"/>
      <c r="D11" s="2" t="s">
        <v>46</v>
      </c>
      <c r="E11" s="2">
        <v>1</v>
      </c>
      <c r="F11" s="2"/>
      <c r="G11" s="2"/>
      <c r="H11" s="2" t="s">
        <v>46</v>
      </c>
      <c r="I11" s="2">
        <v>1</v>
      </c>
      <c r="J11" s="2"/>
      <c r="K11" s="2"/>
    </row>
    <row r="12" spans="1:11" ht="12" customHeight="1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6.5" customHeight="1" thickBot="1">
      <c r="A13" s="4" t="s">
        <v>32</v>
      </c>
      <c r="B13" s="5" t="s">
        <v>33</v>
      </c>
      <c r="C13" s="6" t="s">
        <v>34</v>
      </c>
      <c r="D13" s="6" t="s">
        <v>33</v>
      </c>
      <c r="E13" s="6" t="s">
        <v>34</v>
      </c>
      <c r="F13" s="6" t="s">
        <v>33</v>
      </c>
      <c r="G13" s="6" t="s">
        <v>34</v>
      </c>
      <c r="H13" s="6" t="s">
        <v>33</v>
      </c>
      <c r="I13" s="6" t="s">
        <v>34</v>
      </c>
      <c r="J13" s="6" t="s">
        <v>33</v>
      </c>
      <c r="K13" s="7" t="s">
        <v>34</v>
      </c>
    </row>
    <row r="14" spans="1:11" ht="21" customHeight="1">
      <c r="A14" s="8" t="s">
        <v>35</v>
      </c>
      <c r="B14" s="63">
        <v>4.4</v>
      </c>
      <c r="C14" s="64">
        <v>5.3</v>
      </c>
      <c r="D14" s="64">
        <v>4.2</v>
      </c>
      <c r="E14" s="64">
        <v>5.1</v>
      </c>
      <c r="F14" s="64"/>
      <c r="G14" s="64"/>
      <c r="H14" s="64">
        <v>4</v>
      </c>
      <c r="I14" s="64">
        <v>5</v>
      </c>
      <c r="J14" s="64">
        <v>4.1</v>
      </c>
      <c r="K14" s="65">
        <v>5.4</v>
      </c>
    </row>
    <row r="15" spans="1:11" ht="21" customHeight="1">
      <c r="A15" s="9" t="s">
        <v>36</v>
      </c>
      <c r="B15" s="54">
        <v>1.6</v>
      </c>
      <c r="C15" s="55">
        <v>2</v>
      </c>
      <c r="D15" s="55">
        <v>1.5</v>
      </c>
      <c r="E15" s="55">
        <v>2.2</v>
      </c>
      <c r="F15" s="55"/>
      <c r="G15" s="55"/>
      <c r="H15" s="55">
        <v>1.6</v>
      </c>
      <c r="I15" s="55">
        <v>2.4</v>
      </c>
      <c r="J15" s="55">
        <v>1.8</v>
      </c>
      <c r="K15" s="56">
        <v>2.6</v>
      </c>
    </row>
    <row r="16" spans="1:11" ht="21" customHeight="1">
      <c r="A16" s="9" t="s">
        <v>37</v>
      </c>
      <c r="B16" s="54">
        <v>1.7</v>
      </c>
      <c r="C16" s="55">
        <v>1.7</v>
      </c>
      <c r="D16" s="55">
        <v>1.3</v>
      </c>
      <c r="E16" s="55">
        <v>1.3</v>
      </c>
      <c r="F16" s="55"/>
      <c r="G16" s="55"/>
      <c r="H16" s="55">
        <v>1.5</v>
      </c>
      <c r="I16" s="55">
        <v>1.5</v>
      </c>
      <c r="J16" s="55">
        <v>1.5</v>
      </c>
      <c r="K16" s="56">
        <v>1.5</v>
      </c>
    </row>
    <row r="17" spans="1:11" ht="21" customHeight="1">
      <c r="A17" s="9" t="s">
        <v>38</v>
      </c>
      <c r="B17" s="54"/>
      <c r="C17" s="55"/>
      <c r="D17" s="55">
        <v>1</v>
      </c>
      <c r="E17" s="55">
        <v>1</v>
      </c>
      <c r="F17" s="55"/>
      <c r="G17" s="55"/>
      <c r="H17" s="55">
        <v>1</v>
      </c>
      <c r="I17" s="55">
        <v>1</v>
      </c>
      <c r="J17" s="55"/>
      <c r="K17" s="56"/>
    </row>
    <row r="18" spans="1:11" ht="21" customHeight="1">
      <c r="A18" s="10" t="s">
        <v>39</v>
      </c>
      <c r="B18" s="57">
        <v>2</v>
      </c>
      <c r="C18" s="58">
        <v>2.2</v>
      </c>
      <c r="D18" s="58">
        <v>2.2</v>
      </c>
      <c r="E18" s="58">
        <v>2.3</v>
      </c>
      <c r="F18" s="58"/>
      <c r="G18" s="58"/>
      <c r="H18" s="58">
        <v>2.3</v>
      </c>
      <c r="I18" s="58">
        <v>2.5</v>
      </c>
      <c r="J18" s="58">
        <v>1.9</v>
      </c>
      <c r="K18" s="59">
        <v>2.2</v>
      </c>
    </row>
    <row r="19" spans="1:11" ht="21" customHeight="1">
      <c r="A19" s="10" t="s">
        <v>56</v>
      </c>
      <c r="B19" s="57">
        <v>56</v>
      </c>
      <c r="C19" s="58">
        <v>56</v>
      </c>
      <c r="D19" s="58">
        <v>54</v>
      </c>
      <c r="E19" s="58">
        <v>54</v>
      </c>
      <c r="F19" s="58"/>
      <c r="G19" s="58"/>
      <c r="H19" s="58">
        <v>55</v>
      </c>
      <c r="I19" s="58">
        <v>55</v>
      </c>
      <c r="J19" s="58">
        <v>54</v>
      </c>
      <c r="K19" s="59">
        <v>54</v>
      </c>
    </row>
    <row r="20" spans="1:11" ht="21" customHeight="1">
      <c r="A20" s="10" t="s">
        <v>55</v>
      </c>
      <c r="B20" s="57">
        <v>15</v>
      </c>
      <c r="C20" s="58">
        <v>15</v>
      </c>
      <c r="D20" s="58">
        <v>17</v>
      </c>
      <c r="E20" s="58">
        <v>17</v>
      </c>
      <c r="F20" s="58"/>
      <c r="G20" s="58"/>
      <c r="H20" s="58">
        <v>17</v>
      </c>
      <c r="I20" s="58">
        <v>17</v>
      </c>
      <c r="J20" s="58">
        <v>18</v>
      </c>
      <c r="K20" s="59">
        <v>18</v>
      </c>
    </row>
    <row r="21" spans="1:11" ht="21" customHeight="1">
      <c r="A21" s="9" t="s">
        <v>54</v>
      </c>
      <c r="B21" s="54">
        <v>29</v>
      </c>
      <c r="C21" s="55">
        <v>29</v>
      </c>
      <c r="D21" s="55">
        <v>29</v>
      </c>
      <c r="E21" s="55">
        <v>29</v>
      </c>
      <c r="F21" s="55"/>
      <c r="G21" s="55"/>
      <c r="H21" s="55">
        <v>28</v>
      </c>
      <c r="I21" s="55">
        <v>28</v>
      </c>
      <c r="J21" s="55">
        <v>28</v>
      </c>
      <c r="K21" s="62">
        <v>28</v>
      </c>
    </row>
    <row r="22" spans="1:11" ht="21" customHeight="1">
      <c r="A22" s="9" t="s">
        <v>40</v>
      </c>
      <c r="B22" s="234">
        <v>750</v>
      </c>
      <c r="C22" s="235"/>
      <c r="D22" s="227">
        <v>225</v>
      </c>
      <c r="E22" s="235"/>
      <c r="F22" s="227"/>
      <c r="G22" s="235"/>
      <c r="H22" s="227">
        <v>355</v>
      </c>
      <c r="I22" s="235"/>
      <c r="J22" s="227">
        <v>100</v>
      </c>
      <c r="K22" s="228"/>
    </row>
    <row r="23" spans="1:11" ht="21" customHeight="1">
      <c r="A23" s="9" t="s">
        <v>41</v>
      </c>
      <c r="B23" s="234">
        <v>245</v>
      </c>
      <c r="C23" s="235"/>
      <c r="D23" s="227">
        <v>230</v>
      </c>
      <c r="E23" s="235"/>
      <c r="F23" s="227"/>
      <c r="G23" s="235"/>
      <c r="H23" s="227">
        <v>255</v>
      </c>
      <c r="I23" s="235"/>
      <c r="J23" s="227">
        <v>235</v>
      </c>
      <c r="K23" s="228"/>
    </row>
    <row r="24" spans="1:11" ht="21" customHeight="1">
      <c r="A24" s="9" t="s">
        <v>42</v>
      </c>
      <c r="B24" s="234">
        <v>8</v>
      </c>
      <c r="C24" s="235"/>
      <c r="D24" s="227">
        <v>5</v>
      </c>
      <c r="E24" s="235"/>
      <c r="F24" s="227"/>
      <c r="G24" s="235"/>
      <c r="H24" s="227">
        <v>6</v>
      </c>
      <c r="I24" s="235"/>
      <c r="J24" s="227">
        <v>6</v>
      </c>
      <c r="K24" s="228"/>
    </row>
    <row r="25" spans="1:11" ht="21" customHeight="1" thickBot="1">
      <c r="A25" s="11" t="s">
        <v>43</v>
      </c>
      <c r="B25" s="60">
        <v>555</v>
      </c>
      <c r="C25" s="61">
        <v>670</v>
      </c>
      <c r="D25" s="61">
        <v>580</v>
      </c>
      <c r="E25" s="61">
        <v>710</v>
      </c>
      <c r="F25" s="61"/>
      <c r="G25" s="61"/>
      <c r="H25" s="61">
        <v>605</v>
      </c>
      <c r="I25" s="61">
        <v>735</v>
      </c>
      <c r="J25" s="61">
        <v>625</v>
      </c>
      <c r="K25" s="66">
        <v>750</v>
      </c>
    </row>
    <row r="26" spans="1:11" ht="21" customHeight="1" thickBot="1">
      <c r="A26" s="230" t="s">
        <v>44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2"/>
    </row>
    <row r="27" ht="12" customHeight="1"/>
    <row r="28" spans="1:11" ht="22.5" customHeight="1">
      <c r="A28" s="226"/>
      <c r="B28" s="226"/>
      <c r="C28" s="226"/>
      <c r="D28" s="226"/>
      <c r="E28" s="226"/>
      <c r="F28" s="13"/>
      <c r="G28" s="14"/>
      <c r="H28" s="14"/>
      <c r="I28" s="14"/>
      <c r="J28" s="14"/>
      <c r="K28" s="14"/>
    </row>
    <row r="29" spans="1:11" ht="16.5" customHeight="1">
      <c r="A29" s="110"/>
      <c r="B29" s="226"/>
      <c r="C29" s="226"/>
      <c r="D29" s="226"/>
      <c r="E29" s="226"/>
      <c r="F29" s="13"/>
      <c r="G29" s="14"/>
      <c r="H29" s="14"/>
      <c r="I29" s="14"/>
      <c r="J29" s="14"/>
      <c r="K29" s="14"/>
    </row>
    <row r="30" spans="1:11" ht="16.5" customHeight="1">
      <c r="A30" s="110"/>
      <c r="B30" s="226"/>
      <c r="C30" s="226"/>
      <c r="D30" s="226"/>
      <c r="E30" s="226"/>
      <c r="F30" s="13"/>
      <c r="G30" s="14"/>
      <c r="H30" s="14"/>
      <c r="I30" s="14"/>
      <c r="J30" s="14"/>
      <c r="K30" s="14"/>
    </row>
    <row r="31" spans="1:11" ht="16.5" customHeight="1">
      <c r="A31" s="110"/>
      <c r="B31" s="226"/>
      <c r="C31" s="226"/>
      <c r="D31" s="226"/>
      <c r="E31" s="226"/>
      <c r="F31" s="13"/>
      <c r="G31" s="237"/>
      <c r="H31" s="238"/>
      <c r="I31" s="238"/>
      <c r="J31" s="238"/>
      <c r="K31" s="238"/>
    </row>
    <row r="32" spans="1:11" ht="16.5" customHeight="1">
      <c r="A32" s="110"/>
      <c r="B32" s="226"/>
      <c r="C32" s="226"/>
      <c r="D32" s="226"/>
      <c r="E32" s="226"/>
      <c r="F32" s="13"/>
      <c r="G32" s="238"/>
      <c r="H32" s="238"/>
      <c r="I32" s="238"/>
      <c r="J32" s="238"/>
      <c r="K32" s="238"/>
    </row>
    <row r="33" spans="1:11" ht="16.5" customHeight="1">
      <c r="A33" s="110"/>
      <c r="B33" s="226"/>
      <c r="C33" s="226"/>
      <c r="D33" s="226"/>
      <c r="E33" s="226"/>
      <c r="F33" s="13"/>
      <c r="G33" s="238"/>
      <c r="H33" s="238"/>
      <c r="I33" s="238"/>
      <c r="J33" s="238"/>
      <c r="K33" s="238"/>
    </row>
    <row r="34" spans="1:11" ht="16.5" customHeight="1">
      <c r="A34" s="110"/>
      <c r="B34" s="226"/>
      <c r="C34" s="226"/>
      <c r="D34" s="226"/>
      <c r="E34" s="226"/>
      <c r="F34" s="13"/>
      <c r="G34" s="238"/>
      <c r="H34" s="238"/>
      <c r="I34" s="238"/>
      <c r="J34" s="238"/>
      <c r="K34" s="238"/>
    </row>
    <row r="35" spans="1:11" ht="16.5" customHeight="1">
      <c r="A35" s="110"/>
      <c r="B35" s="226"/>
      <c r="C35" s="226"/>
      <c r="D35" s="226"/>
      <c r="E35" s="226"/>
      <c r="F35" s="13"/>
      <c r="G35" s="238"/>
      <c r="H35" s="238"/>
      <c r="I35" s="238"/>
      <c r="J35" s="238"/>
      <c r="K35" s="238"/>
    </row>
  </sheetData>
  <sheetProtection/>
  <mergeCells count="44">
    <mergeCell ref="A1:K1"/>
    <mergeCell ref="G31:K35"/>
    <mergeCell ref="D23:E23"/>
    <mergeCell ref="D24:E24"/>
    <mergeCell ref="F22:G22"/>
    <mergeCell ref="F23:G23"/>
    <mergeCell ref="F24:G24"/>
    <mergeCell ref="H22:I22"/>
    <mergeCell ref="H23:I23"/>
    <mergeCell ref="H24:I24"/>
    <mergeCell ref="J22:K22"/>
    <mergeCell ref="B22:C22"/>
    <mergeCell ref="B23:C23"/>
    <mergeCell ref="B24:C24"/>
    <mergeCell ref="D22:E22"/>
    <mergeCell ref="J24:K24"/>
    <mergeCell ref="B35:C35"/>
    <mergeCell ref="D35:E35"/>
    <mergeCell ref="B33:C33"/>
    <mergeCell ref="D33:E33"/>
    <mergeCell ref="B34:C34"/>
    <mergeCell ref="D34:E34"/>
    <mergeCell ref="D30:E30"/>
    <mergeCell ref="B31:C31"/>
    <mergeCell ref="D31:E31"/>
    <mergeCell ref="B32:C32"/>
    <mergeCell ref="D32:E32"/>
    <mergeCell ref="B30:C30"/>
    <mergeCell ref="D4:E4"/>
    <mergeCell ref="J3:K3"/>
    <mergeCell ref="B3:C3"/>
    <mergeCell ref="D3:E3"/>
    <mergeCell ref="F3:G3"/>
    <mergeCell ref="H3:I3"/>
    <mergeCell ref="A2:K2"/>
    <mergeCell ref="B29:C29"/>
    <mergeCell ref="D29:E29"/>
    <mergeCell ref="J23:K23"/>
    <mergeCell ref="F4:G4"/>
    <mergeCell ref="H4:I4"/>
    <mergeCell ref="J4:K4"/>
    <mergeCell ref="A28:E28"/>
    <mergeCell ref="A26:K26"/>
    <mergeCell ref="B4:C4"/>
  </mergeCells>
  <printOptions horizontalCentered="1"/>
  <pageMargins left="0.24" right="0.25" top="0.24" bottom="0.18" header="0.52" footer="0.5118110236220472"/>
  <pageSetup horizontalDpi="600" verticalDpi="600" orientation="portrait" paperSize="9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C21" sqref="C21:C25"/>
    </sheetView>
  </sheetViews>
  <sheetFormatPr defaultColWidth="9.00390625" defaultRowHeight="16.5"/>
  <cols>
    <col min="1" max="1" width="3.625" style="44" customWidth="1"/>
    <col min="2" max="2" width="4.625" style="44" customWidth="1"/>
    <col min="3" max="3" width="13.625" style="45" customWidth="1"/>
    <col min="4" max="12" width="7.625" style="44" customWidth="1"/>
    <col min="13" max="13" width="9.00390625" style="44" customWidth="1"/>
    <col min="14" max="16384" width="9.00390625" style="22" customWidth="1"/>
  </cols>
  <sheetData>
    <row r="1" spans="1:13" ht="30" customHeight="1">
      <c r="A1" s="239" t="s">
        <v>92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ht="25.5" customHeight="1">
      <c r="A2" s="239" t="s">
        <v>57</v>
      </c>
      <c r="B2" s="239"/>
      <c r="C2" s="239"/>
      <c r="D2" s="239"/>
      <c r="E2" s="239"/>
      <c r="F2" s="239"/>
      <c r="G2" s="21">
        <f>'菜單明細'!E2</f>
        <v>7</v>
      </c>
      <c r="H2" s="239" t="s">
        <v>14</v>
      </c>
      <c r="I2" s="239"/>
      <c r="J2" s="239"/>
      <c r="K2" s="239"/>
      <c r="L2" s="239"/>
      <c r="M2" s="239"/>
    </row>
    <row r="3" spans="1:13" ht="25.5" customHeight="1">
      <c r="A3" s="240" t="s">
        <v>93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16.5" customHeight="1">
      <c r="A4" s="243" t="s">
        <v>0</v>
      </c>
      <c r="B4" s="243" t="s">
        <v>1</v>
      </c>
      <c r="C4" s="241" t="s">
        <v>2</v>
      </c>
      <c r="D4" s="241" t="s">
        <v>3</v>
      </c>
      <c r="E4" s="241"/>
      <c r="F4" s="241"/>
      <c r="G4" s="241" t="s">
        <v>4</v>
      </c>
      <c r="H4" s="241"/>
      <c r="I4" s="241"/>
      <c r="J4" s="241" t="s">
        <v>5</v>
      </c>
      <c r="K4" s="241"/>
      <c r="L4" s="241"/>
      <c r="M4" s="241" t="s">
        <v>6</v>
      </c>
    </row>
    <row r="5" spans="1:13" ht="16.5">
      <c r="A5" s="243"/>
      <c r="B5" s="243"/>
      <c r="C5" s="242"/>
      <c r="D5" s="24" t="s">
        <v>7</v>
      </c>
      <c r="E5" s="24" t="s">
        <v>8</v>
      </c>
      <c r="F5" s="23" t="s">
        <v>9</v>
      </c>
      <c r="G5" s="23" t="s">
        <v>10</v>
      </c>
      <c r="H5" s="23" t="s">
        <v>11</v>
      </c>
      <c r="I5" s="23" t="s">
        <v>12</v>
      </c>
      <c r="J5" s="23" t="s">
        <v>7</v>
      </c>
      <c r="K5" s="23" t="s">
        <v>8</v>
      </c>
      <c r="L5" s="23" t="s">
        <v>9</v>
      </c>
      <c r="M5" s="241"/>
    </row>
    <row r="6" spans="1:13" ht="24.75" customHeight="1">
      <c r="A6" s="244">
        <f>'菜單明細'!A5</f>
        <v>41190</v>
      </c>
      <c r="B6" s="248" t="s">
        <v>13</v>
      </c>
      <c r="C6" s="25" t="str">
        <f>'菜單明細'!B5</f>
        <v>芝麻飯</v>
      </c>
      <c r="D6" s="26"/>
      <c r="E6" s="26"/>
      <c r="F6" s="27"/>
      <c r="G6" s="27"/>
      <c r="H6" s="27"/>
      <c r="I6" s="27"/>
      <c r="J6" s="27"/>
      <c r="K6" s="27"/>
      <c r="L6" s="28"/>
      <c r="M6" s="27"/>
    </row>
    <row r="7" spans="1:13" ht="24.75" customHeight="1">
      <c r="A7" s="245"/>
      <c r="B7" s="248"/>
      <c r="C7" s="29" t="str">
        <f>'菜單明細'!C5</f>
        <v>三杯鮑菇</v>
      </c>
      <c r="D7" s="30"/>
      <c r="E7" s="30"/>
      <c r="F7" s="27"/>
      <c r="G7" s="27"/>
      <c r="H7" s="27"/>
      <c r="I7" s="27"/>
      <c r="J7" s="27"/>
      <c r="K7" s="27"/>
      <c r="L7" s="28"/>
      <c r="M7" s="27"/>
    </row>
    <row r="8" spans="1:13" ht="24.75" customHeight="1">
      <c r="A8" s="245"/>
      <c r="B8" s="248"/>
      <c r="C8" s="29" t="str">
        <f>'菜單明細'!G5</f>
        <v>紅燜冬瓜</v>
      </c>
      <c r="D8" s="30"/>
      <c r="E8" s="30"/>
      <c r="F8" s="27"/>
      <c r="G8" s="27"/>
      <c r="H8" s="27"/>
      <c r="I8" s="27"/>
      <c r="J8" s="27"/>
      <c r="K8" s="27"/>
      <c r="L8" s="28"/>
      <c r="M8" s="27"/>
    </row>
    <row r="9" spans="1:13" ht="24.75" customHeight="1">
      <c r="A9" s="245"/>
      <c r="B9" s="248"/>
      <c r="C9" s="29" t="str">
        <f>'營養分析'!B9</f>
        <v>蒜炒大陸妹</v>
      </c>
      <c r="D9" s="30"/>
      <c r="E9" s="30"/>
      <c r="F9" s="27"/>
      <c r="G9" s="27"/>
      <c r="H9" s="27"/>
      <c r="I9" s="27"/>
      <c r="J9" s="27"/>
      <c r="K9" s="27"/>
      <c r="L9" s="28"/>
      <c r="M9" s="27"/>
    </row>
    <row r="10" spans="1:13" ht="24.75" customHeight="1">
      <c r="A10" s="246">
        <v>39055</v>
      </c>
      <c r="B10" s="248"/>
      <c r="C10" s="29" t="str">
        <f>'菜單明細'!O5</f>
        <v>紫菜蛋花湯</v>
      </c>
      <c r="D10" s="30"/>
      <c r="E10" s="30"/>
      <c r="F10" s="27"/>
      <c r="G10" s="27"/>
      <c r="H10" s="27"/>
      <c r="I10" s="27"/>
      <c r="J10" s="27"/>
      <c r="K10" s="27"/>
      <c r="L10" s="28"/>
      <c r="M10" s="27"/>
    </row>
    <row r="11" spans="1:13" ht="24.75" customHeight="1">
      <c r="A11" s="247"/>
      <c r="B11" s="248"/>
      <c r="C11" s="29"/>
      <c r="D11" s="31"/>
      <c r="E11" s="31"/>
      <c r="F11" s="27"/>
      <c r="G11" s="27"/>
      <c r="H11" s="27"/>
      <c r="I11" s="27"/>
      <c r="J11" s="27"/>
      <c r="K11" s="27"/>
      <c r="L11" s="28"/>
      <c r="M11" s="27"/>
    </row>
    <row r="12" spans="1:13" s="38" customFormat="1" ht="6" customHeight="1">
      <c r="A12" s="32"/>
      <c r="B12" s="33"/>
      <c r="C12" s="34"/>
      <c r="D12" s="35"/>
      <c r="E12" s="35"/>
      <c r="F12" s="36"/>
      <c r="G12" s="36"/>
      <c r="H12" s="36"/>
      <c r="I12" s="36"/>
      <c r="J12" s="36"/>
      <c r="K12" s="36"/>
      <c r="L12" s="36"/>
      <c r="M12" s="37"/>
    </row>
    <row r="13" spans="1:13" ht="24.75" customHeight="1">
      <c r="A13" s="244">
        <f>A6+1</f>
        <v>41191</v>
      </c>
      <c r="B13" s="248" t="s">
        <v>13</v>
      </c>
      <c r="C13" s="39" t="str">
        <f>'菜單明細'!B12</f>
        <v>十穀米飯</v>
      </c>
      <c r="D13" s="30"/>
      <c r="E13" s="30"/>
      <c r="F13" s="27"/>
      <c r="G13" s="27"/>
      <c r="H13" s="27"/>
      <c r="I13" s="27"/>
      <c r="J13" s="27"/>
      <c r="K13" s="27"/>
      <c r="L13" s="28"/>
      <c r="M13" s="27"/>
    </row>
    <row r="14" spans="1:13" ht="24.75" customHeight="1">
      <c r="A14" s="245"/>
      <c r="B14" s="248"/>
      <c r="C14" s="39" t="str">
        <f>'菜單明細'!C12</f>
        <v>紅燒雞丁</v>
      </c>
      <c r="D14" s="30"/>
      <c r="E14" s="30"/>
      <c r="F14" s="27"/>
      <c r="G14" s="27"/>
      <c r="H14" s="27"/>
      <c r="I14" s="27"/>
      <c r="J14" s="27"/>
      <c r="K14" s="27"/>
      <c r="L14" s="28"/>
      <c r="M14" s="27"/>
    </row>
    <row r="15" spans="1:13" ht="24.75" customHeight="1">
      <c r="A15" s="245"/>
      <c r="B15" s="248"/>
      <c r="C15" s="39" t="str">
        <f>'菜單明細'!G12</f>
        <v>玉米蒸蛋</v>
      </c>
      <c r="D15" s="30"/>
      <c r="E15" s="30"/>
      <c r="F15" s="27"/>
      <c r="G15" s="27"/>
      <c r="H15" s="27"/>
      <c r="I15" s="27"/>
      <c r="J15" s="27"/>
      <c r="K15" s="27"/>
      <c r="L15" s="28"/>
      <c r="M15" s="27"/>
    </row>
    <row r="16" spans="1:13" ht="24.75" customHeight="1">
      <c r="A16" s="245"/>
      <c r="B16" s="248"/>
      <c r="C16" s="39" t="str">
        <f>'營養分析'!D9</f>
        <v>蒜味油菜</v>
      </c>
      <c r="D16" s="30"/>
      <c r="E16" s="30"/>
      <c r="F16" s="27"/>
      <c r="G16" s="27"/>
      <c r="H16" s="27"/>
      <c r="I16" s="27"/>
      <c r="J16" s="27"/>
      <c r="K16" s="27"/>
      <c r="L16" s="28"/>
      <c r="M16" s="27"/>
    </row>
    <row r="17" spans="1:13" ht="24.75" customHeight="1">
      <c r="A17" s="246">
        <v>38965</v>
      </c>
      <c r="B17" s="248"/>
      <c r="C17" s="39" t="str">
        <f>'菜單明細'!O12</f>
        <v>青木瓜排骨湯</v>
      </c>
      <c r="D17" s="40"/>
      <c r="E17" s="40"/>
      <c r="F17" s="27"/>
      <c r="G17" s="27"/>
      <c r="H17" s="27"/>
      <c r="I17" s="27"/>
      <c r="J17" s="27"/>
      <c r="K17" s="27"/>
      <c r="L17" s="28"/>
      <c r="M17" s="27"/>
    </row>
    <row r="18" spans="1:13" ht="24.75" customHeight="1">
      <c r="A18" s="247"/>
      <c r="B18" s="248"/>
      <c r="C18" s="39"/>
      <c r="D18" s="31"/>
      <c r="E18" s="31"/>
      <c r="F18" s="27"/>
      <c r="G18" s="27"/>
      <c r="H18" s="27"/>
      <c r="I18" s="27"/>
      <c r="J18" s="27"/>
      <c r="K18" s="27"/>
      <c r="L18" s="28"/>
      <c r="M18" s="27"/>
    </row>
    <row r="19" spans="1:13" s="38" customFormat="1" ht="6" customHeight="1">
      <c r="A19" s="32"/>
      <c r="B19" s="33"/>
      <c r="C19" s="34"/>
      <c r="D19" s="35"/>
      <c r="E19" s="35"/>
      <c r="F19" s="36"/>
      <c r="G19" s="36"/>
      <c r="H19" s="36"/>
      <c r="I19" s="36"/>
      <c r="J19" s="36"/>
      <c r="K19" s="36"/>
      <c r="L19" s="36"/>
      <c r="M19" s="37"/>
    </row>
    <row r="20" spans="1:13" ht="24.75" customHeight="1">
      <c r="A20" s="244">
        <f>A13+1</f>
        <v>41192</v>
      </c>
      <c r="B20" s="248" t="s">
        <v>13</v>
      </c>
      <c r="C20" s="41" t="str">
        <f>'菜單明細'!B19</f>
        <v>國慶放假</v>
      </c>
      <c r="D20" s="40"/>
      <c r="E20" s="40"/>
      <c r="F20" s="27"/>
      <c r="G20" s="27"/>
      <c r="H20" s="27"/>
      <c r="I20" s="27"/>
      <c r="J20" s="27"/>
      <c r="K20" s="27"/>
      <c r="L20" s="28"/>
      <c r="M20" s="27"/>
    </row>
    <row r="21" spans="1:13" ht="24.75" customHeight="1">
      <c r="A21" s="245"/>
      <c r="B21" s="248"/>
      <c r="C21" s="41"/>
      <c r="D21" s="40"/>
      <c r="E21" s="40"/>
      <c r="F21" s="27"/>
      <c r="G21" s="27"/>
      <c r="H21" s="27"/>
      <c r="I21" s="27"/>
      <c r="J21" s="27"/>
      <c r="K21" s="27"/>
      <c r="L21" s="28"/>
      <c r="M21" s="27"/>
    </row>
    <row r="22" spans="1:13" ht="24.75" customHeight="1">
      <c r="A22" s="245"/>
      <c r="B22" s="248"/>
      <c r="C22" s="41"/>
      <c r="D22" s="30"/>
      <c r="E22" s="30"/>
      <c r="F22" s="27"/>
      <c r="G22" s="27"/>
      <c r="H22" s="27"/>
      <c r="I22" s="27"/>
      <c r="J22" s="27"/>
      <c r="K22" s="27"/>
      <c r="L22" s="28"/>
      <c r="M22" s="27"/>
    </row>
    <row r="23" spans="1:13" ht="24.75" customHeight="1">
      <c r="A23" s="245"/>
      <c r="B23" s="248"/>
      <c r="C23" s="41"/>
      <c r="D23" s="40"/>
      <c r="E23" s="40"/>
      <c r="F23" s="27"/>
      <c r="G23" s="27"/>
      <c r="H23" s="27"/>
      <c r="I23" s="27"/>
      <c r="J23" s="27"/>
      <c r="K23" s="27"/>
      <c r="L23" s="28"/>
      <c r="M23" s="27"/>
    </row>
    <row r="24" spans="1:13" ht="24.75" customHeight="1">
      <c r="A24" s="246">
        <v>39148</v>
      </c>
      <c r="B24" s="248"/>
      <c r="C24" s="41"/>
      <c r="D24" s="40"/>
      <c r="E24" s="40"/>
      <c r="F24" s="27"/>
      <c r="G24" s="27"/>
      <c r="H24" s="27"/>
      <c r="I24" s="27"/>
      <c r="J24" s="27"/>
      <c r="K24" s="27"/>
      <c r="L24" s="28"/>
      <c r="M24" s="27"/>
    </row>
    <row r="25" spans="1:13" ht="24.75" customHeight="1">
      <c r="A25" s="247"/>
      <c r="B25" s="248"/>
      <c r="C25" s="39"/>
      <c r="D25" s="27"/>
      <c r="E25" s="27"/>
      <c r="F25" s="27"/>
      <c r="G25" s="27"/>
      <c r="H25" s="27"/>
      <c r="I25" s="27"/>
      <c r="J25" s="27"/>
      <c r="K25" s="27"/>
      <c r="L25" s="28"/>
      <c r="M25" s="27"/>
    </row>
    <row r="26" spans="1:13" s="38" customFormat="1" ht="6" customHeight="1">
      <c r="A26" s="42"/>
      <c r="B26" s="33"/>
      <c r="C26" s="34"/>
      <c r="D26" s="35"/>
      <c r="E26" s="35"/>
      <c r="F26" s="36"/>
      <c r="G26" s="36"/>
      <c r="H26" s="36"/>
      <c r="I26" s="36"/>
      <c r="J26" s="36"/>
      <c r="K26" s="36"/>
      <c r="L26" s="36"/>
      <c r="M26" s="37"/>
    </row>
    <row r="27" spans="1:13" ht="24.75" customHeight="1">
      <c r="A27" s="244">
        <f>A20+1</f>
        <v>41193</v>
      </c>
      <c r="B27" s="248" t="s">
        <v>13</v>
      </c>
      <c r="C27" s="39" t="str">
        <f>'菜單明細'!B26</f>
        <v>糙米飯</v>
      </c>
      <c r="D27" s="30"/>
      <c r="E27" s="30"/>
      <c r="F27" s="27"/>
      <c r="G27" s="27"/>
      <c r="H27" s="27"/>
      <c r="I27" s="27"/>
      <c r="J27" s="27"/>
      <c r="K27" s="27"/>
      <c r="L27" s="28"/>
      <c r="M27" s="27"/>
    </row>
    <row r="28" spans="1:13" ht="24.75" customHeight="1">
      <c r="A28" s="245"/>
      <c r="B28" s="248"/>
      <c r="C28" s="39" t="str">
        <f>'菜單明細'!C26</f>
        <v>洋芋燉肉</v>
      </c>
      <c r="D28" s="40"/>
      <c r="E28" s="40"/>
      <c r="F28" s="27"/>
      <c r="G28" s="27"/>
      <c r="H28" s="27"/>
      <c r="I28" s="27"/>
      <c r="J28" s="27"/>
      <c r="K28" s="27"/>
      <c r="L28" s="28"/>
      <c r="M28" s="27"/>
    </row>
    <row r="29" spans="1:13" ht="24.75" customHeight="1">
      <c r="A29" s="245"/>
      <c r="B29" s="248"/>
      <c r="C29" s="39" t="str">
        <f>'菜單明細'!G26</f>
        <v>西芹袖菇</v>
      </c>
      <c r="D29" s="40"/>
      <c r="E29" s="40"/>
      <c r="F29" s="27"/>
      <c r="G29" s="27"/>
      <c r="H29" s="27"/>
      <c r="I29" s="27"/>
      <c r="J29" s="27"/>
      <c r="K29" s="27"/>
      <c r="L29" s="28"/>
      <c r="M29" s="27"/>
    </row>
    <row r="30" spans="1:13" ht="24.75" customHeight="1">
      <c r="A30" s="245"/>
      <c r="B30" s="248"/>
      <c r="C30" s="39" t="str">
        <f>'營養分析'!H9</f>
        <v>蒜香芥藍菜</v>
      </c>
      <c r="D30" s="30"/>
      <c r="E30" s="30"/>
      <c r="F30" s="27"/>
      <c r="G30" s="27"/>
      <c r="H30" s="27"/>
      <c r="I30" s="27"/>
      <c r="J30" s="27"/>
      <c r="K30" s="27"/>
      <c r="L30" s="28"/>
      <c r="M30" s="27"/>
    </row>
    <row r="31" spans="1:13" ht="24.75" customHeight="1">
      <c r="A31" s="246">
        <v>39149</v>
      </c>
      <c r="B31" s="248"/>
      <c r="C31" s="39" t="str">
        <f>'菜單明細'!O26</f>
        <v>冬瓜雞湯</v>
      </c>
      <c r="D31" s="40"/>
      <c r="E31" s="40"/>
      <c r="F31" s="27"/>
      <c r="G31" s="27"/>
      <c r="H31" s="27"/>
      <c r="I31" s="27"/>
      <c r="J31" s="27"/>
      <c r="K31" s="27"/>
      <c r="L31" s="28"/>
      <c r="M31" s="27"/>
    </row>
    <row r="32" spans="1:13" ht="24.75" customHeight="1">
      <c r="A32" s="247"/>
      <c r="B32" s="248"/>
      <c r="C32" s="43"/>
      <c r="D32" s="31"/>
      <c r="E32" s="31"/>
      <c r="F32" s="27"/>
      <c r="G32" s="27"/>
      <c r="H32" s="27"/>
      <c r="I32" s="27"/>
      <c r="J32" s="27"/>
      <c r="K32" s="27"/>
      <c r="L32" s="28"/>
      <c r="M32" s="27"/>
    </row>
    <row r="33" spans="1:13" s="38" customFormat="1" ht="6" customHeight="1">
      <c r="A33" s="32"/>
      <c r="B33" s="33"/>
      <c r="C33" s="34"/>
      <c r="D33" s="35"/>
      <c r="E33" s="35"/>
      <c r="F33" s="36"/>
      <c r="G33" s="36"/>
      <c r="H33" s="36"/>
      <c r="I33" s="36"/>
      <c r="J33" s="36"/>
      <c r="K33" s="36"/>
      <c r="L33" s="36"/>
      <c r="M33" s="37"/>
    </row>
    <row r="34" spans="1:13" ht="24.75" customHeight="1">
      <c r="A34" s="244">
        <f>A27+1</f>
        <v>41194</v>
      </c>
      <c r="B34" s="248" t="s">
        <v>13</v>
      </c>
      <c r="C34" s="39" t="str">
        <f>'菜單明細'!B33</f>
        <v>麥片飯</v>
      </c>
      <c r="D34" s="30"/>
      <c r="E34" s="30"/>
      <c r="F34" s="37"/>
      <c r="G34" s="27"/>
      <c r="H34" s="27"/>
      <c r="I34" s="27"/>
      <c r="J34" s="27"/>
      <c r="K34" s="27"/>
      <c r="L34" s="28"/>
      <c r="M34" s="27"/>
    </row>
    <row r="35" spans="1:13" ht="24.75" customHeight="1">
      <c r="A35" s="245"/>
      <c r="B35" s="248"/>
      <c r="C35" s="39" t="str">
        <f>'菜單明細'!C33</f>
        <v>薑母鴨</v>
      </c>
      <c r="D35" s="40"/>
      <c r="E35" s="40"/>
      <c r="F35" s="37"/>
      <c r="G35" s="27"/>
      <c r="H35" s="27"/>
      <c r="I35" s="27"/>
      <c r="J35" s="27"/>
      <c r="K35" s="27"/>
      <c r="L35" s="28"/>
      <c r="M35" s="27"/>
    </row>
    <row r="36" spans="1:13" ht="24.75" customHeight="1">
      <c r="A36" s="245"/>
      <c r="B36" s="248"/>
      <c r="C36" s="39" t="str">
        <f>'菜單明細'!G33</f>
        <v>蝦皮三絲</v>
      </c>
      <c r="D36" s="40"/>
      <c r="E36" s="40"/>
      <c r="F36" s="37"/>
      <c r="G36" s="27"/>
      <c r="H36" s="27"/>
      <c r="I36" s="27"/>
      <c r="J36" s="27"/>
      <c r="K36" s="27"/>
      <c r="L36" s="28"/>
      <c r="M36" s="27"/>
    </row>
    <row r="37" spans="1:13" ht="24.75" customHeight="1">
      <c r="A37" s="245"/>
      <c r="B37" s="248"/>
      <c r="C37" s="39" t="str">
        <f>'營養分析'!J9</f>
        <v>蒜炒中白菜</v>
      </c>
      <c r="D37" s="30"/>
      <c r="E37" s="30"/>
      <c r="F37" s="37"/>
      <c r="G37" s="27"/>
      <c r="H37" s="27"/>
      <c r="I37" s="27"/>
      <c r="J37" s="27"/>
      <c r="K37" s="27"/>
      <c r="L37" s="28"/>
      <c r="M37" s="27"/>
    </row>
    <row r="38" spans="1:13" ht="24.75" customHeight="1">
      <c r="A38" s="246">
        <v>39150</v>
      </c>
      <c r="B38" s="248"/>
      <c r="C38" s="39" t="str">
        <f>'菜單明細'!O33</f>
        <v>地瓜芋圓湯</v>
      </c>
      <c r="D38" s="40"/>
      <c r="E38" s="40"/>
      <c r="F38" s="37"/>
      <c r="G38" s="27"/>
      <c r="H38" s="27"/>
      <c r="I38" s="27"/>
      <c r="J38" s="27"/>
      <c r="K38" s="27"/>
      <c r="L38" s="28"/>
      <c r="M38" s="27"/>
    </row>
    <row r="39" spans="1:13" ht="24.75" customHeight="1">
      <c r="A39" s="247"/>
      <c r="B39" s="248"/>
      <c r="C39" s="39"/>
      <c r="D39" s="31"/>
      <c r="E39" s="31"/>
      <c r="F39" s="27"/>
      <c r="G39" s="27"/>
      <c r="H39" s="27"/>
      <c r="I39" s="27"/>
      <c r="J39" s="27"/>
      <c r="K39" s="27"/>
      <c r="L39" s="28"/>
      <c r="M39" s="27"/>
    </row>
  </sheetData>
  <sheetProtection/>
  <mergeCells count="26">
    <mergeCell ref="A31:A32"/>
    <mergeCell ref="B6:B11"/>
    <mergeCell ref="A6:A9"/>
    <mergeCell ref="A10:A11"/>
    <mergeCell ref="A13:A16"/>
    <mergeCell ref="A17:A18"/>
    <mergeCell ref="A34:A37"/>
    <mergeCell ref="A38:A39"/>
    <mergeCell ref="A20:A23"/>
    <mergeCell ref="M4:M5"/>
    <mergeCell ref="B34:B39"/>
    <mergeCell ref="B27:B32"/>
    <mergeCell ref="B20:B25"/>
    <mergeCell ref="B13:B18"/>
    <mergeCell ref="A24:A25"/>
    <mergeCell ref="A27:A30"/>
    <mergeCell ref="A1:M1"/>
    <mergeCell ref="A3:M3"/>
    <mergeCell ref="C4:C5"/>
    <mergeCell ref="D4:F4"/>
    <mergeCell ref="G4:I4"/>
    <mergeCell ref="J4:L4"/>
    <mergeCell ref="A4:A5"/>
    <mergeCell ref="B4:B5"/>
    <mergeCell ref="A2:F2"/>
    <mergeCell ref="H2:M2"/>
  </mergeCells>
  <printOptions horizontalCentered="1"/>
  <pageMargins left="0.3937007874015748" right="0.3937007874015748" top="0.4724409448818898" bottom="0.4724409448818898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TIGER-XP</cp:lastModifiedBy>
  <cp:lastPrinted>2012-10-01T03:33:43Z</cp:lastPrinted>
  <dcterms:created xsi:type="dcterms:W3CDTF">1997-01-14T01:50:29Z</dcterms:created>
  <dcterms:modified xsi:type="dcterms:W3CDTF">2012-10-01T03:39:07Z</dcterms:modified>
  <cp:category/>
  <cp:version/>
  <cp:contentType/>
  <cp:contentStatus/>
</cp:coreProperties>
</file>