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<sst xmlns="http://schemas.openxmlformats.org/spreadsheetml/2006/main" count="54" uniqueCount="48">
  <si>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總計</t>
  </si>
  <si>
    <t>組距 \ 年級</t>
  </si>
  <si>
    <t>七年級</t>
  </si>
  <si>
    <t>八年級</t>
  </si>
  <si>
    <t>九年級</t>
  </si>
  <si>
    <t>註：各組含最低分不含最高分(最後一組除外)</t>
  </si>
  <si>
    <t>同學可於下表依年級鍵入自己的總分來預估校排名
程式以比例來估算,並非實際排名,且頭尾兩組的誤差會較大</t>
  </si>
  <si>
    <t>七年級分數</t>
  </si>
  <si>
    <t>預估</t>
  </si>
  <si>
    <t>八年級分數</t>
  </si>
  <si>
    <t>九年級分數</t>
  </si>
  <si>
    <t>98學年第2學期第1次定期考各年級組距人數一覽表</t>
  </si>
  <si>
    <t>0 ~ 430</t>
  </si>
  <si>
    <t>0 ~ 340</t>
  </si>
  <si>
    <t>0 ~ 360</t>
  </si>
  <si>
    <t>430 ~ 510</t>
  </si>
  <si>
    <t>340 ~ 410</t>
  </si>
  <si>
    <t>360 ~ 445</t>
  </si>
  <si>
    <t>510 ~ 540</t>
  </si>
  <si>
    <t>410 ~ 455</t>
  </si>
  <si>
    <t>445 ~ 495</t>
  </si>
  <si>
    <t>540 ~ 560</t>
  </si>
  <si>
    <t>455 ~ 490</t>
  </si>
  <si>
    <t>495 ~ 545</t>
  </si>
  <si>
    <t>560 ~ 580</t>
  </si>
  <si>
    <t>490 ~ 520</t>
  </si>
  <si>
    <t>545 ~ 585</t>
  </si>
  <si>
    <t>580 ~ 600</t>
  </si>
  <si>
    <t>520 ~ 562</t>
  </si>
  <si>
    <t>585 ~ 620</t>
  </si>
  <si>
    <t>600 ~ 615</t>
  </si>
  <si>
    <t>562 ~ 585</t>
  </si>
  <si>
    <t>620 ~ 650</t>
  </si>
  <si>
    <t>615 ~ 627</t>
  </si>
  <si>
    <t>585 ~ 610</t>
  </si>
  <si>
    <t>650 ~ 675</t>
  </si>
  <si>
    <t>627 ~ 640</t>
  </si>
  <si>
    <t>610 ~ 630</t>
  </si>
  <si>
    <t>675 ~ 695</t>
  </si>
  <si>
    <t>640 ~ 650</t>
  </si>
  <si>
    <t>630 ~ 650</t>
  </si>
  <si>
    <t>695 ~ 715</t>
  </si>
  <si>
    <t>650 ~ 665</t>
  </si>
  <si>
    <t>650 ~ 669</t>
  </si>
  <si>
    <t>715 ~ 740</t>
  </si>
  <si>
    <t>665 ~ 700</t>
  </si>
  <si>
    <t>669 ~ 700</t>
  </si>
  <si>
    <t>740 ~ 800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</si>
</sst>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b/>
      <sz val="14"/>
      <name val="新細明體"/>
      <family val="1"/>
    </font>
    <font>
      <sz val="14"/>
      <name val="標楷體"/>
      <family val="4"/>
    </font>
    <font>
      <sz val="12"/>
      <color indexed="16"/>
      <name val="新細明體"/>
      <family val="1"/>
    </font>
    <font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19"/>
  <sheetViews>
    <sheetView tabSelected="1" zoomScalePageLayoutView="0" workbookViewId="0" topLeftCell="A1">
      <selection activeCell="D17" sqref="D17:I17"/>
    </sheetView>
  </sheetViews>
  <sheetFormatPr defaultColWidth="9.00390625" defaultRowHeight="16.5"/>
  <cols>
    <col min="4" max="4" width="14.625" style="1" customWidth="1"/>
    <col min="5" max="5" width="9.50390625" style="1" bestFit="1" customWidth="1"/>
    <col min="6" max="6" width="14.625" style="1" customWidth="1"/>
    <col min="7" max="7" width="9.00390625" style="1" customWidth="1"/>
    <col min="8" max="8" width="14.625" style="1" customWidth="1"/>
    <col min="9" max="9" width="9.00390625" style="1" customWidth="1"/>
    <col min="10" max="15" width="0" style="0" hidden="1" customWidth="1"/>
  </cols>
  <sheetData>
    <row r="1" spans="4:9" ht="24.75" customHeight="1">
      <c r="D1" s="9" t="s">
        <v>11</v>
      </c>
      <c r="E1" s="10"/>
      <c r="F1" s="10"/>
      <c r="G1" s="10"/>
      <c r="H1" s="10"/>
      <c r="I1" s="10"/>
    </row>
    <row r="2" spans="4:14" ht="19.5">
      <c r="D2" s="6" t="s">
        <v>1</v>
      </c>
      <c r="E2" s="6" t="s">
        <v>2</v>
      </c>
      <c r="F2" s="6" t="s">
        <v>1</v>
      </c>
      <c r="G2" s="6" t="s">
        <v>3</v>
      </c>
      <c r="H2" s="6" t="s">
        <v>1</v>
      </c>
      <c r="I2" s="6" t="s">
        <v>4</v>
      </c>
      <c r="J2">
        <v>0</v>
      </c>
      <c r="L2">
        <v>0</v>
      </c>
      <c r="N2">
        <v>0</v>
      </c>
    </row>
    <row r="3" spans="4:15" ht="18" customHeight="1">
      <c r="D3" s="4" t="s">
        <v>12</v>
      </c>
      <c r="E3" s="2">
        <v>93</v>
      </c>
      <c r="F3" s="4" t="s">
        <v>13</v>
      </c>
      <c r="G3" s="2">
        <v>96</v>
      </c>
      <c r="H3" s="4" t="s">
        <v>14</v>
      </c>
      <c r="I3" s="2">
        <v>89</v>
      </c>
      <c r="J3">
        <f>VALUE(RIGHT(D3,3))</f>
        <v>430</v>
      </c>
      <c r="K3">
        <f aca="true" t="shared" si="0" ref="K3:K14">ROUND(IF($D$19&lt;=J2,E3,IF(($D$19-J2)&gt;(J3-J2),0,E3*(J3-$D$19)/(J3-J2))),0)</f>
        <v>93</v>
      </c>
      <c r="L3">
        <f>VALUE(RIGHT(F3,3))</f>
        <v>340</v>
      </c>
      <c r="M3">
        <f aca="true" t="shared" si="1" ref="M3:M14">ROUND(IF($F$19&lt;=L2,G3,IF(($F$19-L2)&gt;(L3-L2),0,G3*(L3-$F$19)/(L3-L2))),0)</f>
        <v>96</v>
      </c>
      <c r="N3">
        <f>VALUE(RIGHT(H3,3))</f>
        <v>360</v>
      </c>
      <c r="O3">
        <f aca="true" t="shared" si="2" ref="O3:O14">ROUND(IF($H$19&lt;=N2,I3,IF(($H$19-N2)&gt;(N3-N2),0,I3*(N3-$H$19)/(N3-N2))),0)</f>
        <v>89</v>
      </c>
    </row>
    <row r="4" spans="4:15" ht="18" customHeight="1">
      <c r="D4" s="4" t="s">
        <v>15</v>
      </c>
      <c r="E4" s="2">
        <v>86</v>
      </c>
      <c r="F4" s="4" t="s">
        <v>16</v>
      </c>
      <c r="G4" s="2">
        <v>79</v>
      </c>
      <c r="H4" s="4" t="s">
        <v>17</v>
      </c>
      <c r="I4" s="2">
        <v>74</v>
      </c>
      <c r="J4">
        <f aca="true" t="shared" si="3" ref="J4:N14">VALUE(RIGHT(D4,3))</f>
        <v>510</v>
      </c>
      <c r="K4">
        <f t="shared" si="0"/>
        <v>86</v>
      </c>
      <c r="L4">
        <f t="shared" si="3"/>
        <v>410</v>
      </c>
      <c r="M4">
        <f t="shared" si="1"/>
        <v>79</v>
      </c>
      <c r="N4">
        <f t="shared" si="3"/>
        <v>445</v>
      </c>
      <c r="O4">
        <f t="shared" si="2"/>
        <v>74</v>
      </c>
    </row>
    <row r="5" spans="4:15" ht="18" customHeight="1">
      <c r="D5" s="4" t="s">
        <v>18</v>
      </c>
      <c r="E5" s="2">
        <v>53</v>
      </c>
      <c r="F5" s="4" t="s">
        <v>19</v>
      </c>
      <c r="G5" s="2">
        <v>54</v>
      </c>
      <c r="H5" s="4" t="s">
        <v>20</v>
      </c>
      <c r="I5" s="2">
        <v>52</v>
      </c>
      <c r="J5">
        <f t="shared" si="3"/>
        <v>540</v>
      </c>
      <c r="K5">
        <f t="shared" si="0"/>
        <v>53</v>
      </c>
      <c r="L5">
        <f t="shared" si="3"/>
        <v>455</v>
      </c>
      <c r="M5">
        <f t="shared" si="1"/>
        <v>54</v>
      </c>
      <c r="N5">
        <f t="shared" si="3"/>
        <v>495</v>
      </c>
      <c r="O5">
        <f t="shared" si="2"/>
        <v>52</v>
      </c>
    </row>
    <row r="6" spans="4:15" ht="18" customHeight="1">
      <c r="D6" s="4" t="s">
        <v>21</v>
      </c>
      <c r="E6" s="2">
        <v>54</v>
      </c>
      <c r="F6" s="4" t="s">
        <v>22</v>
      </c>
      <c r="G6" s="2">
        <v>54</v>
      </c>
      <c r="H6" s="4" t="s">
        <v>23</v>
      </c>
      <c r="I6" s="2">
        <v>55</v>
      </c>
      <c r="J6">
        <f t="shared" si="3"/>
        <v>560</v>
      </c>
      <c r="K6">
        <f t="shared" si="0"/>
        <v>54</v>
      </c>
      <c r="L6">
        <f t="shared" si="3"/>
        <v>490</v>
      </c>
      <c r="M6">
        <f t="shared" si="1"/>
        <v>54</v>
      </c>
      <c r="N6">
        <f t="shared" si="3"/>
        <v>545</v>
      </c>
      <c r="O6">
        <f t="shared" si="2"/>
        <v>55</v>
      </c>
    </row>
    <row r="7" spans="4:15" ht="18" customHeight="1">
      <c r="D7" s="4" t="s">
        <v>24</v>
      </c>
      <c r="E7" s="2">
        <v>51</v>
      </c>
      <c r="F7" s="4" t="s">
        <v>25</v>
      </c>
      <c r="G7" s="2">
        <v>54</v>
      </c>
      <c r="H7" s="4" t="s">
        <v>26</v>
      </c>
      <c r="I7" s="2">
        <v>52</v>
      </c>
      <c r="J7">
        <f t="shared" si="3"/>
        <v>580</v>
      </c>
      <c r="K7">
        <f t="shared" si="0"/>
        <v>51</v>
      </c>
      <c r="L7">
        <f t="shared" si="3"/>
        <v>520</v>
      </c>
      <c r="M7">
        <f t="shared" si="1"/>
        <v>54</v>
      </c>
      <c r="N7">
        <f t="shared" si="3"/>
        <v>585</v>
      </c>
      <c r="O7">
        <f t="shared" si="2"/>
        <v>52</v>
      </c>
    </row>
    <row r="8" spans="4:15" ht="18" customHeight="1">
      <c r="D8" s="4" t="s">
        <v>27</v>
      </c>
      <c r="E8" s="2">
        <v>53</v>
      </c>
      <c r="F8" s="4" t="s">
        <v>28</v>
      </c>
      <c r="G8" s="2">
        <v>57</v>
      </c>
      <c r="H8" s="4" t="s">
        <v>29</v>
      </c>
      <c r="I8" s="2">
        <v>53</v>
      </c>
      <c r="J8">
        <f t="shared" si="3"/>
        <v>600</v>
      </c>
      <c r="K8">
        <f t="shared" si="0"/>
        <v>53</v>
      </c>
      <c r="L8">
        <f t="shared" si="3"/>
        <v>562</v>
      </c>
      <c r="M8">
        <f t="shared" si="1"/>
        <v>57</v>
      </c>
      <c r="N8">
        <f t="shared" si="3"/>
        <v>620</v>
      </c>
      <c r="O8">
        <f t="shared" si="2"/>
        <v>53</v>
      </c>
    </row>
    <row r="9" spans="4:15" ht="18" customHeight="1">
      <c r="D9" s="4" t="s">
        <v>30</v>
      </c>
      <c r="E9" s="2">
        <v>45</v>
      </c>
      <c r="F9" s="4" t="s">
        <v>31</v>
      </c>
      <c r="G9" s="2">
        <v>49</v>
      </c>
      <c r="H9" s="4" t="s">
        <v>32</v>
      </c>
      <c r="I9" s="2">
        <v>47</v>
      </c>
      <c r="J9">
        <f t="shared" si="3"/>
        <v>615</v>
      </c>
      <c r="K9">
        <f t="shared" si="0"/>
        <v>45</v>
      </c>
      <c r="L9">
        <f t="shared" si="3"/>
        <v>585</v>
      </c>
      <c r="M9">
        <f t="shared" si="1"/>
        <v>49</v>
      </c>
      <c r="N9">
        <f t="shared" si="3"/>
        <v>650</v>
      </c>
      <c r="O9">
        <f t="shared" si="2"/>
        <v>47</v>
      </c>
    </row>
    <row r="10" spans="4:15" ht="18" customHeight="1">
      <c r="D10" s="4" t="s">
        <v>33</v>
      </c>
      <c r="E10" s="2">
        <v>47</v>
      </c>
      <c r="F10" s="4" t="s">
        <v>34</v>
      </c>
      <c r="G10" s="2">
        <v>42</v>
      </c>
      <c r="H10" s="4" t="s">
        <v>35</v>
      </c>
      <c r="I10" s="2">
        <v>46</v>
      </c>
      <c r="J10">
        <f t="shared" si="3"/>
        <v>627</v>
      </c>
      <c r="K10">
        <f t="shared" si="0"/>
        <v>47</v>
      </c>
      <c r="L10">
        <f t="shared" si="3"/>
        <v>610</v>
      </c>
      <c r="M10">
        <f t="shared" si="1"/>
        <v>42</v>
      </c>
      <c r="N10">
        <f t="shared" si="3"/>
        <v>675</v>
      </c>
      <c r="O10">
        <f t="shared" si="2"/>
        <v>46</v>
      </c>
    </row>
    <row r="11" spans="4:15" ht="18" customHeight="1">
      <c r="D11" s="4" t="s">
        <v>36</v>
      </c>
      <c r="E11" s="2">
        <v>45</v>
      </c>
      <c r="F11" s="4" t="s">
        <v>37</v>
      </c>
      <c r="G11" s="2">
        <v>46</v>
      </c>
      <c r="H11" s="4" t="s">
        <v>38</v>
      </c>
      <c r="I11" s="2">
        <v>43</v>
      </c>
      <c r="J11">
        <f t="shared" si="3"/>
        <v>640</v>
      </c>
      <c r="K11">
        <f t="shared" si="0"/>
        <v>45</v>
      </c>
      <c r="L11">
        <f t="shared" si="3"/>
        <v>630</v>
      </c>
      <c r="M11">
        <f t="shared" si="1"/>
        <v>46</v>
      </c>
      <c r="N11">
        <f t="shared" si="3"/>
        <v>695</v>
      </c>
      <c r="O11">
        <f t="shared" si="2"/>
        <v>43</v>
      </c>
    </row>
    <row r="12" spans="4:15" ht="18" customHeight="1">
      <c r="D12" s="4" t="s">
        <v>39</v>
      </c>
      <c r="E12" s="2">
        <v>37</v>
      </c>
      <c r="F12" s="4" t="s">
        <v>40</v>
      </c>
      <c r="G12" s="2">
        <v>37</v>
      </c>
      <c r="H12" s="4" t="s">
        <v>41</v>
      </c>
      <c r="I12" s="2">
        <v>34</v>
      </c>
      <c r="J12">
        <f t="shared" si="3"/>
        <v>650</v>
      </c>
      <c r="K12">
        <f t="shared" si="0"/>
        <v>37</v>
      </c>
      <c r="L12">
        <f t="shared" si="3"/>
        <v>650</v>
      </c>
      <c r="M12">
        <f t="shared" si="1"/>
        <v>37</v>
      </c>
      <c r="N12">
        <f t="shared" si="3"/>
        <v>715</v>
      </c>
      <c r="O12">
        <f t="shared" si="2"/>
        <v>34</v>
      </c>
    </row>
    <row r="13" spans="4:15" ht="18" customHeight="1">
      <c r="D13" s="4" t="s">
        <v>42</v>
      </c>
      <c r="E13" s="2">
        <v>39</v>
      </c>
      <c r="F13" s="4" t="s">
        <v>43</v>
      </c>
      <c r="G13" s="2">
        <v>32</v>
      </c>
      <c r="H13" s="4" t="s">
        <v>44</v>
      </c>
      <c r="I13" s="2">
        <v>38</v>
      </c>
      <c r="J13">
        <f t="shared" si="3"/>
        <v>665</v>
      </c>
      <c r="K13">
        <f t="shared" si="0"/>
        <v>39</v>
      </c>
      <c r="L13">
        <f t="shared" si="3"/>
        <v>669</v>
      </c>
      <c r="M13">
        <f t="shared" si="1"/>
        <v>32</v>
      </c>
      <c r="N13">
        <f t="shared" si="3"/>
        <v>740</v>
      </c>
      <c r="O13">
        <f t="shared" si="2"/>
        <v>38</v>
      </c>
    </row>
    <row r="14" spans="4:15" ht="18" customHeight="1">
      <c r="D14" s="4" t="s">
        <v>45</v>
      </c>
      <c r="E14" s="2">
        <v>28</v>
      </c>
      <c r="F14" s="4" t="s">
        <v>46</v>
      </c>
      <c r="G14" s="2">
        <v>23</v>
      </c>
      <c r="H14" s="4" t="s">
        <v>47</v>
      </c>
      <c r="I14" s="2">
        <v>26</v>
      </c>
      <c r="J14">
        <f t="shared" si="3"/>
        <v>700</v>
      </c>
      <c r="K14">
        <f t="shared" si="0"/>
        <v>28</v>
      </c>
      <c r="L14">
        <f t="shared" si="3"/>
        <v>700</v>
      </c>
      <c r="M14">
        <f t="shared" si="1"/>
        <v>23</v>
      </c>
      <c r="N14">
        <f t="shared" si="3"/>
        <v>800</v>
      </c>
      <c r="O14">
        <f t="shared" si="2"/>
        <v>26</v>
      </c>
    </row>
    <row r="15" spans="4:9" ht="18" customHeight="1">
      <c r="D15" s="3" t="s">
        <v>0</v>
      </c>
      <c r="E15" s="5">
        <f>SUM(E3:E14)</f>
        <v>631</v>
      </c>
      <c r="F15" s="3" t="s">
        <v>0</v>
      </c>
      <c r="G15" s="5">
        <f>SUM(G3:G14)</f>
        <v>623</v>
      </c>
      <c r="H15" s="3" t="s">
        <v>0</v>
      </c>
      <c r="I15" s="5">
        <f>SUM(I3:I14)</f>
        <v>609</v>
      </c>
    </row>
    <row r="16" spans="4:9" ht="21.75" customHeight="1">
      <c r="D16" s="13" t="s">
        <v>5</v>
      </c>
      <c r="E16" s="13"/>
      <c r="F16" s="13"/>
      <c r="G16" s="13"/>
      <c r="H16" s="13"/>
      <c r="I16" s="13"/>
    </row>
    <row r="17" spans="4:9" ht="40.5" customHeight="1">
      <c r="D17" s="11" t="s">
        <v>6</v>
      </c>
      <c r="E17" s="12"/>
      <c r="F17" s="12"/>
      <c r="G17" s="12"/>
      <c r="H17" s="12"/>
      <c r="I17" s="12"/>
    </row>
    <row r="18" spans="4:9" ht="19.5">
      <c r="D18" s="8" t="s">
        <v>7</v>
      </c>
      <c r="E18" s="8" t="s">
        <v>8</v>
      </c>
      <c r="F18" s="8" t="s">
        <v>9</v>
      </c>
      <c r="G18" s="8" t="s">
        <v>8</v>
      </c>
      <c r="H18" s="8" t="s">
        <v>10</v>
      </c>
      <c r="I18" s="8" t="s">
        <v>8</v>
      </c>
    </row>
    <row r="19" spans="4:9" ht="16.5">
      <c r="D19" s="7"/>
      <c r="E19" s="7">
        <f>IF(D19="","",IF(SUM(K3:K14)=0,1,SUM(K3:K14)))</f>
      </c>
      <c r="F19" s="7"/>
      <c r="G19" s="7">
        <f>IF(F19="","",IF(SUM(M3:M14)=0,1,SUM(M3:M14)))</f>
      </c>
      <c r="H19" s="7"/>
      <c r="I19" s="7">
        <f>IF(H19="","",IF(SUM(O3:O14)=0,1,SUM(O3:O14)))</f>
      </c>
    </row>
  </sheetData>
  <sheetProtection/>
  <mergeCells count="3">
    <mergeCell ref="D1:I1"/>
    <mergeCell ref="D17:I17"/>
    <mergeCell ref="D16:I16"/>
  </mergeCells>
  <dataValidations count="2">
    <dataValidation type="decimal" allowBlank="1" showInputMessage="1" showErrorMessage="1" error="輸入範圍有誤,請重新輸入" sqref="D19 F19">
      <formula1>0</formula1>
      <formula2>700</formula2>
    </dataValidation>
    <dataValidation type="decimal" allowBlank="1" showInputMessage="1" showErrorMessage="1" error="輸入範圍有誤,請重新輸入" sqref="H19">
      <formula1>0</formula1>
      <formula2>800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HTJH</dc:creator>
  <cp:keywords/>
  <dc:description/>
  <cp:lastModifiedBy>user</cp:lastModifiedBy>
  <dcterms:created xsi:type="dcterms:W3CDTF">2005-12-16T02:30:34Z</dcterms:created>
  <dcterms:modified xsi:type="dcterms:W3CDTF">2010-04-12T03:57:22Z</dcterms:modified>
  <cp:category/>
  <cp:version/>
  <cp:contentType/>
  <cp:contentStatus/>
</cp:coreProperties>
</file>