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9120" activeTab="2"/>
  </bookViews>
  <sheets>
    <sheet name="第十五週" sheetId="1" r:id="rId1"/>
    <sheet name="15周 (素)" sheetId="2" r:id="rId2"/>
    <sheet name="第十六週" sheetId="3" r:id="rId3"/>
    <sheet name="16周(素)" sheetId="4" r:id="rId4"/>
  </sheets>
  <externalReferences>
    <externalReference r:id="rId7"/>
  </externalReferences>
  <definedNames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<sst xmlns="http://schemas.openxmlformats.org/spreadsheetml/2006/main" count="1233" uniqueCount="374">
  <si>
    <t>包</t>
  </si>
  <si>
    <t>日期</t>
  </si>
  <si>
    <t>主食</t>
  </si>
  <si>
    <t>主菜一</t>
  </si>
  <si>
    <t>副菜二</t>
  </si>
  <si>
    <t>副菜三</t>
  </si>
  <si>
    <t>湯類四</t>
  </si>
  <si>
    <t>水果</t>
  </si>
  <si>
    <t>名稱</t>
  </si>
  <si>
    <t>數量</t>
  </si>
  <si>
    <t>單位</t>
  </si>
  <si>
    <t>薑母鴨</t>
  </si>
  <si>
    <t>麻婆豆腐</t>
  </si>
  <si>
    <t>海帶芽湯</t>
  </si>
  <si>
    <t>鴨肉丁</t>
  </si>
  <si>
    <t>kg</t>
  </si>
  <si>
    <t>豆腐</t>
  </si>
  <si>
    <t>紅蘿蔔絲</t>
  </si>
  <si>
    <t>大骨</t>
  </si>
  <si>
    <t>麻油</t>
  </si>
  <si>
    <t>絞肉</t>
  </si>
  <si>
    <t>木耳絲</t>
  </si>
  <si>
    <t>蒜末</t>
  </si>
  <si>
    <t>海帶芽</t>
  </si>
  <si>
    <t>星期一</t>
  </si>
  <si>
    <t>高麗菜</t>
  </si>
  <si>
    <t>青蔥花</t>
  </si>
  <si>
    <t>罐</t>
  </si>
  <si>
    <t>枸杞</t>
  </si>
  <si>
    <t>蔥珠</t>
  </si>
  <si>
    <t>薑片</t>
  </si>
  <si>
    <t>洋蔥絲</t>
  </si>
  <si>
    <t>蛋</t>
  </si>
  <si>
    <t>薑絲</t>
  </si>
  <si>
    <t>蕃茄炒蛋</t>
  </si>
  <si>
    <t>香菇雞湯</t>
  </si>
  <si>
    <t>蔥</t>
  </si>
  <si>
    <t>雞蛋</t>
  </si>
  <si>
    <t>腿肉丁</t>
  </si>
  <si>
    <t>可樂</t>
  </si>
  <si>
    <t>番茄</t>
  </si>
  <si>
    <t>星期二</t>
  </si>
  <si>
    <t>筍乾</t>
  </si>
  <si>
    <t>蔥段</t>
  </si>
  <si>
    <t>紅蘿蔔片</t>
  </si>
  <si>
    <t>雞腿丁</t>
  </si>
  <si>
    <t>滷包</t>
  </si>
  <si>
    <t>包</t>
  </si>
  <si>
    <t>洋蔥丁</t>
  </si>
  <si>
    <t>鮮菇片</t>
  </si>
  <si>
    <t>黑胡椒義大利麵</t>
  </si>
  <si>
    <t>洋蔥綜合菇</t>
  </si>
  <si>
    <t>鮮奶饅頭</t>
  </si>
  <si>
    <t>蘿蔔油腐湯</t>
  </si>
  <si>
    <t>青豆仁</t>
  </si>
  <si>
    <t>鮑魚菇絲</t>
  </si>
  <si>
    <t>個</t>
  </si>
  <si>
    <t>白蘿蔔中丁</t>
  </si>
  <si>
    <t>芹菜珠</t>
  </si>
  <si>
    <t>袖珍菇</t>
  </si>
  <si>
    <t>油豆腐</t>
  </si>
  <si>
    <t>星期三</t>
  </si>
  <si>
    <t>洋蔥小丁</t>
  </si>
  <si>
    <t>鮮香菇</t>
  </si>
  <si>
    <t>玉米粒</t>
  </si>
  <si>
    <t>肉絲</t>
  </si>
  <si>
    <t>紅K小丁</t>
  </si>
  <si>
    <t>泰式檸檬魚</t>
  </si>
  <si>
    <t>筍香排骨湯</t>
  </si>
  <si>
    <t>白旗魚丁</t>
  </si>
  <si>
    <t>蔥末</t>
  </si>
  <si>
    <t>地瓜葉</t>
  </si>
  <si>
    <t>排骨</t>
  </si>
  <si>
    <t>薑末</t>
  </si>
  <si>
    <t>星期四</t>
  </si>
  <si>
    <t>九層塔</t>
  </si>
  <si>
    <t>鮮筍絲</t>
  </si>
  <si>
    <t>泰式雞肉醬</t>
  </si>
  <si>
    <t>檸檬原汁</t>
  </si>
  <si>
    <t>藥膳皮絲</t>
  </si>
  <si>
    <t>沙鍋白菜燉</t>
  </si>
  <si>
    <t>翡翠鱘絲清湯</t>
  </si>
  <si>
    <t>大白菜</t>
  </si>
  <si>
    <t>翡翠</t>
  </si>
  <si>
    <t>桂竹筍</t>
  </si>
  <si>
    <t>鱘絲</t>
  </si>
  <si>
    <t xml:space="preserve"> 星期五</t>
  </si>
  <si>
    <t>紅蘿蔔丁</t>
  </si>
  <si>
    <t>白蘿蔔丁</t>
  </si>
  <si>
    <t>辣椒</t>
  </si>
  <si>
    <t>豆皮</t>
  </si>
  <si>
    <t>香菇肉燥</t>
  </si>
  <si>
    <t>雙鮮扒冬瓜</t>
  </si>
  <si>
    <t>蒜香油菜</t>
  </si>
  <si>
    <t>玉米段排骨湯</t>
  </si>
  <si>
    <t>粗絞肉</t>
  </si>
  <si>
    <t>鳥蛋</t>
  </si>
  <si>
    <t>油菜</t>
  </si>
  <si>
    <t>玉米段</t>
  </si>
  <si>
    <t>豆干丁</t>
  </si>
  <si>
    <t>虱目小魚丸</t>
  </si>
  <si>
    <t>乾香菇絲</t>
  </si>
  <si>
    <t>冬瓜丁</t>
  </si>
  <si>
    <t>鴿蛋</t>
  </si>
  <si>
    <t>油蔥酥</t>
  </si>
  <si>
    <t>鮮香菇片</t>
  </si>
  <si>
    <t>韓式泡菜豬肉</t>
  </si>
  <si>
    <t>玉米炒蛋</t>
  </si>
  <si>
    <t>蒜香大陸妹</t>
  </si>
  <si>
    <t>韓式泡菜</t>
  </si>
  <si>
    <t>大陸妹</t>
  </si>
  <si>
    <t>豬肉片</t>
  </si>
  <si>
    <t>蛤蠣</t>
  </si>
  <si>
    <t>紅蘿蔔小丁</t>
  </si>
  <si>
    <t>紅K絲</t>
  </si>
  <si>
    <t>冬瓜</t>
  </si>
  <si>
    <t>海鮮什錦粥</t>
  </si>
  <si>
    <t>芋泥包</t>
  </si>
  <si>
    <t>蟹味棒</t>
  </si>
  <si>
    <t>芋泥包(大)</t>
  </si>
  <si>
    <t>小魚丸</t>
  </si>
  <si>
    <t>小肉片</t>
  </si>
  <si>
    <t>花枝片</t>
  </si>
  <si>
    <t>蛤蠣雞</t>
  </si>
  <si>
    <t>桂竹筍炒肉絲</t>
  </si>
  <si>
    <t>紅K片</t>
  </si>
  <si>
    <t>梅干扣素肉</t>
  </si>
  <si>
    <t>南瓜鮮奶濃湯</t>
  </si>
  <si>
    <t>玉米醬</t>
  </si>
  <si>
    <t>烤麩-乾</t>
  </si>
  <si>
    <t>紅K丁</t>
  </si>
  <si>
    <t>南瓜丁</t>
  </si>
  <si>
    <t>素肉片-乾</t>
  </si>
  <si>
    <t>火腿丁</t>
  </si>
  <si>
    <t>馬鈴薯丁</t>
  </si>
  <si>
    <t>鮮奶</t>
  </si>
  <si>
    <t>梅乾菜-乾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</si>
  <si>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</si>
  <si>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</si>
  <si>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</si>
  <si>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</si>
  <si>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</si>
  <si>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</si>
  <si>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</si>
  <si>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</si>
  <si>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</si>
  <si>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</si>
  <si>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</si>
  <si>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</si>
  <si>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</si>
  <si>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</si>
  <si>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</si>
  <si>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罐</t>
  </si>
  <si>
    <t>包</t>
  </si>
  <si>
    <t>可樂肉丁</t>
  </si>
  <si>
    <t>斤</t>
  </si>
  <si>
    <t>豆瓣醬</t>
  </si>
  <si>
    <t>罐</t>
  </si>
  <si>
    <t>海帶根</t>
  </si>
  <si>
    <t>塔香海帶根</t>
  </si>
  <si>
    <t>炒青江菜</t>
  </si>
  <si>
    <t>青江菜</t>
  </si>
  <si>
    <t>炒地瓜葉</t>
  </si>
  <si>
    <t>木耳絲</t>
  </si>
  <si>
    <t>kg</t>
  </si>
  <si>
    <t>枸杞</t>
  </si>
  <si>
    <t>包</t>
  </si>
  <si>
    <t>雞蛋</t>
  </si>
  <si>
    <t>水果</t>
  </si>
  <si>
    <t>炒鵝白菜</t>
  </si>
  <si>
    <t>鵝白菜</t>
  </si>
  <si>
    <t>炒高麗菜</t>
  </si>
  <si>
    <t>枸杞菠菜</t>
  </si>
  <si>
    <t>菠菜</t>
  </si>
  <si>
    <t>地瓜葉</t>
  </si>
  <si>
    <t>紅K絲</t>
  </si>
  <si>
    <t>盒</t>
  </si>
  <si>
    <t>103學年度第一學期嘉義縣溪口國小學校午餐食譜菜單            第十五週</t>
  </si>
  <si>
    <t>103學年度第一學期嘉義縣溪口國小學校午餐食譜菜單            第十六週</t>
  </si>
  <si>
    <t>魚板絲</t>
  </si>
  <si>
    <t>排骨丁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</si>
  <si>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</si>
  <si>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</si>
  <si>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</si>
  <si>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</si>
  <si>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</si>
  <si>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</si>
  <si>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</si>
  <si>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</si>
  <si>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名稱</t>
  </si>
  <si>
    <t>數量</t>
  </si>
  <si>
    <t>單位</t>
  </si>
  <si>
    <t>薑母鴨</t>
  </si>
  <si>
    <t>麻婆豆腐</t>
  </si>
  <si>
    <t>海帶芽湯</t>
  </si>
  <si>
    <t>份數/EX</t>
  </si>
  <si>
    <t>營養基準建議</t>
  </si>
  <si>
    <t>豆腐</t>
  </si>
  <si>
    <t>罐</t>
  </si>
  <si>
    <t>大骨</t>
  </si>
  <si>
    <t>醣類</t>
  </si>
  <si>
    <t>g</t>
  </si>
  <si>
    <t>3.5-4.5</t>
  </si>
  <si>
    <t>麻油</t>
  </si>
  <si>
    <t>斤</t>
  </si>
  <si>
    <t>海帶芽</t>
  </si>
  <si>
    <t>蛋白質</t>
  </si>
  <si>
    <t>肉魚豆蛋</t>
  </si>
  <si>
    <t>星期一</t>
  </si>
  <si>
    <t>高麗菜</t>
  </si>
  <si>
    <t>脂肪</t>
  </si>
  <si>
    <t>油脂</t>
  </si>
  <si>
    <t>2.5-3</t>
  </si>
  <si>
    <t>薑片</t>
  </si>
  <si>
    <t>紅蘿蔔絲</t>
  </si>
  <si>
    <t>蛋</t>
  </si>
  <si>
    <t>蔬菜</t>
  </si>
  <si>
    <t>1-1.5</t>
  </si>
  <si>
    <t>薑絲</t>
  </si>
  <si>
    <t>可樂肉丁</t>
  </si>
  <si>
    <t>蕃茄炒蛋</t>
  </si>
  <si>
    <t>香菇雞湯</t>
  </si>
  <si>
    <t>可樂</t>
  </si>
  <si>
    <t>雞蛋</t>
  </si>
  <si>
    <t>枸杞</t>
  </si>
  <si>
    <t>包</t>
  </si>
  <si>
    <t>筍乾</t>
  </si>
  <si>
    <t>番茄</t>
  </si>
  <si>
    <t>星期二</t>
  </si>
  <si>
    <t>蔥段</t>
  </si>
  <si>
    <t>紅蘿蔔片</t>
  </si>
  <si>
    <t>滷包</t>
  </si>
  <si>
    <t>鮮菇片</t>
  </si>
  <si>
    <t>黑胡椒義大利麵</t>
  </si>
  <si>
    <t>洋蔥綜合菇</t>
  </si>
  <si>
    <t>鮮奶饅頭</t>
  </si>
  <si>
    <t>蘿蔔油腐湯</t>
  </si>
  <si>
    <t>熟白麵條/另計</t>
  </si>
  <si>
    <t>青豆仁</t>
  </si>
  <si>
    <t>鮑魚菇絲</t>
  </si>
  <si>
    <t>個</t>
  </si>
  <si>
    <t>白蘿蔔中丁</t>
  </si>
  <si>
    <t>芹菜珠</t>
  </si>
  <si>
    <t>磨菇罐</t>
  </si>
  <si>
    <t>袖珍菇</t>
  </si>
  <si>
    <t>油豆腐</t>
  </si>
  <si>
    <t>星期三</t>
  </si>
  <si>
    <t>黑胡椒醬</t>
  </si>
  <si>
    <t>鮮香菇</t>
  </si>
  <si>
    <t>玉米粒</t>
  </si>
  <si>
    <t>紅K小丁</t>
  </si>
  <si>
    <t>塔香海帶根</t>
  </si>
  <si>
    <t>炒地瓜葉</t>
  </si>
  <si>
    <t>筍香排骨湯</t>
  </si>
  <si>
    <t>海帶根</t>
  </si>
  <si>
    <t>薑末</t>
  </si>
  <si>
    <t>鮮筍絲</t>
  </si>
  <si>
    <t>星期四</t>
  </si>
  <si>
    <t>紅蘿蔔末</t>
  </si>
  <si>
    <t>九層塔</t>
  </si>
  <si>
    <t>泰式雞肉醬</t>
  </si>
  <si>
    <t>檸檬原汁</t>
  </si>
  <si>
    <t>藥膳皮絲</t>
  </si>
  <si>
    <t>沙鍋白菜燉</t>
  </si>
  <si>
    <t>翡翠鱘絲清湯</t>
  </si>
  <si>
    <t>皮絲-乾重</t>
  </si>
  <si>
    <t>大白菜</t>
  </si>
  <si>
    <t>翡翠</t>
  </si>
  <si>
    <t>盒</t>
  </si>
  <si>
    <t>杏鮑菇/切丁</t>
  </si>
  <si>
    <t xml:space="preserve"> 星期五</t>
  </si>
  <si>
    <t>紅蘿蔔丁</t>
  </si>
  <si>
    <t>白蘿蔔丁</t>
  </si>
  <si>
    <t>辣椒</t>
  </si>
  <si>
    <t>豆皮</t>
  </si>
  <si>
    <t xml:space="preserve">當歸中藥包  </t>
  </si>
  <si>
    <t>素鴨丁</t>
  </si>
  <si>
    <t>素雞丁</t>
  </si>
  <si>
    <t>素肉燥</t>
  </si>
  <si>
    <t>包</t>
  </si>
  <si>
    <t>素肉絲</t>
  </si>
  <si>
    <t>薑絲</t>
  </si>
  <si>
    <t>斤</t>
  </si>
  <si>
    <t>素排骨丁</t>
  </si>
  <si>
    <t>豆腐</t>
  </si>
  <si>
    <t>kg</t>
  </si>
  <si>
    <t>103學年度第一學期嘉義縣溪口國小學校午餐食譜菜單            第十六週</t>
  </si>
  <si>
    <t>香菇肉燥</t>
  </si>
  <si>
    <t>蒜香油菜</t>
  </si>
  <si>
    <t>玉米段排骨湯</t>
  </si>
  <si>
    <t>油菜</t>
  </si>
  <si>
    <t>玉米段</t>
  </si>
  <si>
    <t>豆干丁</t>
  </si>
  <si>
    <t>乾香菇絲</t>
  </si>
  <si>
    <t>鴿蛋</t>
  </si>
  <si>
    <t>油蔥酥</t>
  </si>
  <si>
    <t>鮮香菇片</t>
  </si>
  <si>
    <t>韓式泡菜豬肉</t>
  </si>
  <si>
    <t>玉米炒蛋</t>
  </si>
  <si>
    <t>蒜香大陸妹</t>
  </si>
  <si>
    <t>冬瓜蛤蠣湯</t>
  </si>
  <si>
    <t>韓式泡菜</t>
  </si>
  <si>
    <t>大陸妹</t>
  </si>
  <si>
    <t>紅蘿蔔小丁</t>
  </si>
  <si>
    <t>冬瓜</t>
  </si>
  <si>
    <t>海鮮什錦粥</t>
  </si>
  <si>
    <t>芋泥包</t>
  </si>
  <si>
    <t>芋泥包(大)</t>
  </si>
  <si>
    <t>蛤蠣雞</t>
  </si>
  <si>
    <t>炒高麗菜</t>
  </si>
  <si>
    <t>紅K片</t>
  </si>
  <si>
    <t>梅干扣素肉</t>
  </si>
  <si>
    <t>青蔥煎蛋</t>
  </si>
  <si>
    <t>枸杞菠菜</t>
  </si>
  <si>
    <t>南瓜鮮奶濃湯</t>
  </si>
  <si>
    <t>菠菜</t>
  </si>
  <si>
    <t>玉米醬</t>
  </si>
  <si>
    <t>烤麩-乾</t>
  </si>
  <si>
    <t>紅K丁</t>
  </si>
  <si>
    <t>南瓜丁</t>
  </si>
  <si>
    <t>素肉片-乾</t>
  </si>
  <si>
    <t>馬鈴薯丁</t>
  </si>
  <si>
    <t>鮮奶</t>
  </si>
  <si>
    <t>梅乾菜-乾</t>
  </si>
  <si>
    <t>素水丸</t>
  </si>
  <si>
    <t>素花枝片</t>
  </si>
  <si>
    <t>素魚板絲</t>
  </si>
  <si>
    <t>kg</t>
  </si>
  <si>
    <t>素火腿丁</t>
  </si>
  <si>
    <t>豆腐</t>
  </si>
  <si>
    <t>kg</t>
  </si>
  <si>
    <t>瓶</t>
  </si>
  <si>
    <t>豆腐</t>
  </si>
  <si>
    <t>kg</t>
  </si>
  <si>
    <t>冬瓜大丁</t>
  </si>
  <si>
    <t>塊</t>
  </si>
  <si>
    <t>生香菇朵</t>
  </si>
  <si>
    <t>豆輪</t>
  </si>
  <si>
    <t>炸薯餅</t>
  </si>
  <si>
    <r>
      <t>用餐人數：素食</t>
    </r>
    <r>
      <rPr>
        <sz val="13"/>
        <color indexed="10"/>
        <rFont val="新細明體"/>
        <family val="1"/>
      </rPr>
      <t>24</t>
    </r>
    <r>
      <rPr>
        <sz val="13"/>
        <rFont val="新細明體"/>
        <family val="1"/>
      </rPr>
      <t>人</t>
    </r>
  </si>
  <si>
    <t>五穀飯</t>
  </si>
  <si>
    <t>地瓜飯</t>
  </si>
  <si>
    <t>五穀米-另計</t>
  </si>
  <si>
    <t>kg</t>
  </si>
  <si>
    <t>地瓜中丁-另計</t>
  </si>
  <si>
    <t>地瓜中丁-另計</t>
  </si>
  <si>
    <t>kg</t>
  </si>
  <si>
    <t>四角薯餅</t>
  </si>
  <si>
    <t>螞蟻上樹</t>
  </si>
  <si>
    <t>味增湯</t>
  </si>
  <si>
    <t>星期三
19人</t>
  </si>
  <si>
    <t>星期四
19人</t>
  </si>
  <si>
    <t>星期五
19人</t>
  </si>
  <si>
    <t>星期三
365人</t>
  </si>
  <si>
    <t>星期四
365人</t>
  </si>
  <si>
    <t xml:space="preserve"> 星期五
365人</t>
  </si>
  <si>
    <t>味增非基因</t>
  </si>
  <si>
    <t>柴魚</t>
  </si>
  <si>
    <t>冬粉</t>
  </si>
  <si>
    <t>高麗菜絲</t>
  </si>
  <si>
    <t>雙色煎蛋</t>
  </si>
  <si>
    <t>用餐人數：388人+備份10人(含素食24人)</t>
  </si>
  <si>
    <t>番茄醬/大</t>
  </si>
  <si>
    <t>油麵/另計</t>
  </si>
  <si>
    <t>素磨菇罐(塑膠瓶)</t>
  </si>
  <si>
    <t>黑胡椒醬(塑膠瓶)</t>
  </si>
  <si>
    <t>洋蔥小丁</t>
  </si>
  <si>
    <t>紅蘿蔔小丁</t>
  </si>
  <si>
    <t>皮絲-濕重</t>
  </si>
  <si>
    <t>杏鮑菇/中丁</t>
  </si>
  <si>
    <t xml:space="preserve">當歸中藥包(大)  </t>
  </si>
  <si>
    <t>用餐人數：素食24人</t>
  </si>
  <si>
    <t>冬瓜排骨湯</t>
  </si>
  <si>
    <t>洋蔥絲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</si>
</sst>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6"/>
      <name val="新細明體"/>
      <family val="1"/>
    </font>
    <font>
      <sz val="13"/>
      <name val="Arial"/>
      <family val="2"/>
    </font>
    <font>
      <sz val="20"/>
      <name val="新細明體"/>
      <family val="1"/>
    </font>
    <font>
      <sz val="12"/>
      <color indexed="12"/>
      <name val="新細明體"/>
      <family val="1"/>
    </font>
    <font>
      <sz val="13"/>
      <color indexed="10"/>
      <name val="新細明體"/>
      <family val="1"/>
    </font>
    <font>
      <sz val="13"/>
      <color indexed="3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2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right" vertical="center" shrinkToFit="1"/>
    </xf>
    <xf numFmtId="1" fontId="22" fillId="0" borderId="0" xfId="0" applyNumberFormat="1" applyFont="1" applyFill="1" applyBorder="1" applyAlignment="1">
      <alignment horizontal="right" vertical="center" shrinkToFit="1"/>
    </xf>
    <xf numFmtId="0" fontId="22" fillId="0" borderId="14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22" fillId="0" borderId="15" xfId="0" applyNumberFormat="1" applyFont="1" applyFill="1" applyBorder="1" applyAlignment="1">
      <alignment horizontal="center" vertical="center" shrinkToFit="1"/>
    </xf>
    <xf numFmtId="206" fontId="22" fillId="0" borderId="15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8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1" xfId="41" applyNumberFormat="1" applyFont="1" applyFill="1" applyBorder="1" applyAlignment="1">
      <alignment horizontal="left" vertical="center" shrinkToFit="1"/>
    </xf>
    <xf numFmtId="0" fontId="22" fillId="0" borderId="0" xfId="41" applyNumberFormat="1" applyFont="1" applyFill="1" applyBorder="1" applyAlignment="1">
      <alignment horizontal="center" vertical="center" shrinkToFit="1"/>
    </xf>
    <xf numFmtId="0" fontId="22" fillId="0" borderId="0" xfId="41" applyNumberFormat="1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0" fontId="22" fillId="0" borderId="14" xfId="41" applyNumberFormat="1" applyFont="1" applyFill="1" applyBorder="1" applyAlignment="1">
      <alignment horizontal="left" vertical="center" shrinkToFit="1"/>
    </xf>
    <xf numFmtId="0" fontId="22" fillId="0" borderId="15" xfId="41" applyNumberFormat="1" applyFont="1" applyFill="1" applyBorder="1" applyAlignment="1">
      <alignment horizontal="center" vertical="center" shrinkToFit="1"/>
    </xf>
    <xf numFmtId="0" fontId="22" fillId="0" borderId="15" xfId="41" applyNumberFormat="1" applyFont="1" applyFill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17" xfId="0" applyNumberFormat="1" applyFont="1" applyFill="1" applyBorder="1" applyAlignment="1">
      <alignment horizontal="left" vertical="center" shrinkToFit="1"/>
    </xf>
    <xf numFmtId="0" fontId="23" fillId="0" borderId="11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shrinkToFit="1"/>
    </xf>
    <xf numFmtId="0" fontId="23" fillId="0" borderId="20" xfId="0" applyNumberFormat="1" applyFont="1" applyFill="1" applyBorder="1" applyAlignment="1">
      <alignment horizontal="left"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1" fontId="22" fillId="0" borderId="25" xfId="0" applyNumberFormat="1" applyFont="1" applyFill="1" applyBorder="1" applyAlignment="1">
      <alignment horizontal="center" vertical="center" shrinkToFit="1"/>
    </xf>
    <xf numFmtId="206" fontId="22" fillId="0" borderId="25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206" fontId="21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left" vertical="center" shrinkToFit="1"/>
    </xf>
    <xf numFmtId="206" fontId="28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221" fontId="23" fillId="0" borderId="31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1" fillId="0" borderId="23" xfId="0" applyNumberFormat="1" applyFont="1" applyFill="1" applyBorder="1" applyAlignment="1">
      <alignment horizontal="center" vertical="center" textRotation="255" shrinkToFit="1"/>
    </xf>
    <xf numFmtId="179" fontId="21" fillId="0" borderId="24" xfId="0" applyNumberFormat="1" applyFont="1" applyFill="1" applyBorder="1" applyAlignment="1">
      <alignment horizontal="center" vertical="center" textRotation="255" shrinkToFit="1"/>
    </xf>
    <xf numFmtId="179" fontId="21" fillId="0" borderId="21" xfId="0" applyNumberFormat="1" applyFont="1" applyFill="1" applyBorder="1" applyAlignment="1">
      <alignment horizontal="center" vertical="center" textRotation="255" shrinkToFit="1"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textRotation="255" shrinkToFit="1"/>
    </xf>
    <xf numFmtId="0" fontId="24" fillId="0" borderId="24" xfId="0" applyFont="1" applyFill="1" applyBorder="1" applyAlignment="1">
      <alignment horizontal="center" vertical="center" textRotation="255" shrinkToFit="1"/>
    </xf>
    <xf numFmtId="0" fontId="24" fillId="0" borderId="21" xfId="0" applyFont="1" applyFill="1" applyBorder="1" applyAlignment="1">
      <alignment horizontal="center" vertical="center" textRotation="255" shrinkToFit="1"/>
    </xf>
    <xf numFmtId="0" fontId="2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textRotation="255" shrinkToFit="1"/>
    </xf>
    <xf numFmtId="0" fontId="21" fillId="0" borderId="38" xfId="0" applyFont="1" applyFill="1" applyBorder="1" applyAlignment="1">
      <alignment horizontal="center" vertical="center" textRotation="255" shrinkToFit="1"/>
    </xf>
    <xf numFmtId="0" fontId="22" fillId="0" borderId="39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vertical="center" shrinkToFit="1"/>
    </xf>
    <xf numFmtId="0" fontId="21" fillId="0" borderId="38" xfId="0" applyFont="1" applyFill="1" applyBorder="1" applyAlignment="1">
      <alignment vertical="center" shrinkToFit="1"/>
    </xf>
    <xf numFmtId="202" fontId="21" fillId="0" borderId="27" xfId="0" applyNumberFormat="1" applyFont="1" applyFill="1" applyBorder="1" applyAlignment="1">
      <alignment horizontal="center" vertical="top" shrinkToFit="1"/>
    </xf>
    <xf numFmtId="202" fontId="21" fillId="0" borderId="28" xfId="0" applyNumberFormat="1" applyFont="1" applyFill="1" applyBorder="1" applyAlignment="1">
      <alignment horizontal="center" vertical="top" shrinkToFit="1"/>
    </xf>
    <xf numFmtId="201" fontId="21" fillId="0" borderId="27" xfId="0" applyNumberFormat="1" applyFont="1" applyFill="1" applyBorder="1" applyAlignment="1">
      <alignment horizontal="center" vertical="top" shrinkToFit="1"/>
    </xf>
    <xf numFmtId="201" fontId="21" fillId="0" borderId="28" xfId="0" applyNumberFormat="1" applyFont="1" applyFill="1" applyBorder="1" applyAlignment="1">
      <alignment horizontal="center" vertical="top" shrinkToFit="1"/>
    </xf>
    <xf numFmtId="179" fontId="21" fillId="0" borderId="41" xfId="0" applyNumberFormat="1" applyFont="1" applyFill="1" applyBorder="1" applyAlignment="1">
      <alignment horizontal="center" shrinkToFit="1"/>
    </xf>
    <xf numFmtId="179" fontId="21" fillId="0" borderId="27" xfId="0" applyNumberFormat="1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 vertical="center" textRotation="255" shrinkToFit="1"/>
    </xf>
    <xf numFmtId="0" fontId="24" fillId="0" borderId="11" xfId="0" applyFont="1" applyFill="1" applyBorder="1" applyAlignment="1">
      <alignment horizontal="center" vertical="center" textRotation="255" shrinkToFit="1"/>
    </xf>
    <xf numFmtId="0" fontId="21" fillId="0" borderId="27" xfId="0" applyFont="1" applyFill="1" applyBorder="1" applyAlignment="1">
      <alignment horizontal="center" shrinkToFit="1"/>
    </xf>
    <xf numFmtId="0" fontId="0" fillId="0" borderId="27" xfId="0" applyFill="1" applyBorder="1" applyAlignment="1">
      <alignment horizontal="center" vertical="center"/>
    </xf>
    <xf numFmtId="203" fontId="21" fillId="0" borderId="27" xfId="0" applyNumberFormat="1" applyFont="1" applyFill="1" applyBorder="1" applyAlignment="1">
      <alignment horizontal="center" vertical="top" shrinkToFit="1"/>
    </xf>
    <xf numFmtId="179" fontId="21" fillId="0" borderId="11" xfId="0" applyNumberFormat="1" applyFont="1" applyFill="1" applyBorder="1" applyAlignment="1">
      <alignment horizontal="center" vertical="center" textRotation="255" shrinkToFit="1"/>
    </xf>
    <xf numFmtId="205" fontId="21" fillId="0" borderId="27" xfId="0" applyNumberFormat="1" applyFont="1" applyFill="1" applyBorder="1" applyAlignment="1">
      <alignment horizontal="center" vertical="top" shrinkToFit="1"/>
    </xf>
    <xf numFmtId="0" fontId="0" fillId="0" borderId="36" xfId="0" applyFill="1" applyBorder="1" applyAlignment="1">
      <alignment horizontal="center" vertical="center" shrinkToFit="1"/>
    </xf>
    <xf numFmtId="204" fontId="21" fillId="0" borderId="27" xfId="0" applyNumberFormat="1" applyFont="1" applyFill="1" applyBorder="1" applyAlignment="1">
      <alignment horizontal="center" vertical="top" shrinkToFit="1"/>
    </xf>
    <xf numFmtId="179" fontId="21" fillId="0" borderId="38" xfId="0" applyNumberFormat="1" applyFont="1" applyFill="1" applyBorder="1" applyAlignment="1">
      <alignment horizontal="center" vertical="center" textRotation="255" shrinkToFit="1"/>
    </xf>
    <xf numFmtId="0" fontId="24" fillId="0" borderId="38" xfId="0" applyFont="1" applyFill="1" applyBorder="1" applyAlignment="1">
      <alignment horizontal="center" vertical="center" textRotation="255" shrinkToFit="1"/>
    </xf>
    <xf numFmtId="0" fontId="29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textRotation="255" shrinkToFit="1"/>
    </xf>
    <xf numFmtId="0" fontId="22" fillId="0" borderId="37" xfId="0" applyFont="1" applyFill="1" applyBorder="1" applyAlignment="1">
      <alignment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79" fontId="22" fillId="0" borderId="41" xfId="0" applyNumberFormat="1" applyFont="1" applyFill="1" applyBorder="1" applyAlignment="1">
      <alignment horizontal="center" shrinkToFit="1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221" fontId="22" fillId="0" borderId="31" xfId="0" applyNumberFormat="1" applyFont="1" applyFill="1" applyBorder="1" applyAlignment="1">
      <alignment horizontal="left" vertical="center" shrinkToFit="1"/>
    </xf>
    <xf numFmtId="221" fontId="22" fillId="0" borderId="22" xfId="0" applyNumberFormat="1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left" vertical="center" shrinkToFit="1"/>
    </xf>
    <xf numFmtId="0" fontId="22" fillId="0" borderId="30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179" fontId="22" fillId="0" borderId="27" xfId="0" applyNumberFormat="1" applyFont="1" applyFill="1" applyBorder="1" applyAlignment="1">
      <alignment horizont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left" vertical="center" shrinkToFit="1"/>
    </xf>
    <xf numFmtId="0" fontId="22" fillId="0" borderId="11" xfId="0" applyNumberFormat="1" applyFont="1" applyFill="1" applyBorder="1" applyAlignment="1">
      <alignment horizontal="left" vertical="center" shrinkToFit="1"/>
    </xf>
    <xf numFmtId="0" fontId="22" fillId="0" borderId="23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2" fillId="0" borderId="24" xfId="0" applyNumberFormat="1" applyFont="1" applyFill="1" applyBorder="1" applyAlignment="1">
      <alignment horizontal="center" vertical="center" shrinkToFit="1"/>
    </xf>
    <xf numFmtId="201" fontId="22" fillId="0" borderId="27" xfId="0" applyNumberFormat="1" applyFont="1" applyFill="1" applyBorder="1" applyAlignment="1">
      <alignment horizontal="center" vertical="top" shrinkToFit="1"/>
    </xf>
    <xf numFmtId="0" fontId="22" fillId="0" borderId="24" xfId="0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horizontal="center" vertical="top" shrinkToFit="1"/>
    </xf>
    <xf numFmtId="179" fontId="22" fillId="0" borderId="21" xfId="0" applyNumberFormat="1" applyFont="1" applyFill="1" applyBorder="1" applyAlignment="1">
      <alignment horizontal="center" vertical="center" textRotation="255" shrinkToFit="1"/>
    </xf>
    <xf numFmtId="0" fontId="22" fillId="0" borderId="25" xfId="0" applyFont="1" applyFill="1" applyBorder="1" applyAlignment="1">
      <alignment vertical="center" shrinkToFit="1"/>
    </xf>
    <xf numFmtId="0" fontId="22" fillId="0" borderId="20" xfId="0" applyNumberFormat="1" applyFont="1" applyFill="1" applyBorder="1" applyAlignment="1">
      <alignment horizontal="lef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202" fontId="22" fillId="0" borderId="27" xfId="0" applyNumberFormat="1" applyFont="1" applyFill="1" applyBorder="1" applyAlignment="1">
      <alignment horizontal="center" vertical="top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0" fontId="22" fillId="0" borderId="27" xfId="0" applyFont="1" applyFill="1" applyBorder="1" applyAlignment="1">
      <alignment horizontal="center" shrinkToFit="1"/>
    </xf>
    <xf numFmtId="203" fontId="22" fillId="0" borderId="27" xfId="0" applyNumberFormat="1" applyFont="1" applyFill="1" applyBorder="1" applyAlignment="1">
      <alignment horizontal="center" vertical="top" wrapText="1" shrinkToFit="1"/>
    </xf>
    <xf numFmtId="0" fontId="0" fillId="0" borderId="27" xfId="0" applyFont="1" applyFill="1" applyBorder="1" applyAlignment="1">
      <alignment horizontal="center" vertical="center"/>
    </xf>
    <xf numFmtId="204" fontId="22" fillId="0" borderId="27" xfId="0" applyNumberFormat="1" applyFont="1" applyFill="1" applyBorder="1" applyAlignment="1">
      <alignment horizontal="center" vertical="top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179" fontId="22" fillId="0" borderId="18" xfId="0" applyNumberFormat="1" applyFont="1" applyFill="1" applyBorder="1" applyAlignment="1">
      <alignment horizontal="center" vertical="center" textRotation="255" shrinkToFit="1"/>
    </xf>
    <xf numFmtId="179" fontId="22" fillId="0" borderId="12" xfId="0" applyNumberFormat="1" applyFont="1" applyFill="1" applyBorder="1" applyAlignment="1">
      <alignment horizontal="center" vertical="center" textRotation="255" shrinkToFit="1"/>
    </xf>
    <xf numFmtId="205" fontId="22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wrapText="1"/>
    </xf>
    <xf numFmtId="0" fontId="0" fillId="0" borderId="16" xfId="0" applyFont="1" applyFill="1" applyBorder="1" applyAlignment="1">
      <alignment vertical="center" shrinkToFit="1"/>
    </xf>
    <xf numFmtId="0" fontId="22" fillId="0" borderId="1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22" fillId="0" borderId="14" xfId="0" applyNumberFormat="1" applyFont="1" applyFill="1" applyBorder="1" applyAlignment="1">
      <alignment horizontal="left" vertical="center" shrinkToFit="1"/>
    </xf>
    <xf numFmtId="0" fontId="22" fillId="0" borderId="15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24" borderId="20" xfId="0" applyFont="1" applyFill="1" applyBorder="1" applyAlignment="1">
      <alignment horizontal="left" vertical="center" shrinkToFit="1"/>
    </xf>
    <xf numFmtId="1" fontId="22" fillId="24" borderId="0" xfId="0" applyNumberFormat="1" applyFont="1" applyFill="1" applyBorder="1" applyAlignment="1">
      <alignment horizontal="center" vertical="center" shrinkToFit="1"/>
    </xf>
    <xf numFmtId="206" fontId="22" fillId="24" borderId="0" xfId="0" applyNumberFormat="1" applyFont="1" applyFill="1" applyBorder="1" applyAlignment="1">
      <alignment horizontal="center" vertical="center" shrinkToFit="1"/>
    </xf>
    <xf numFmtId="179" fontId="22" fillId="0" borderId="11" xfId="0" applyNumberFormat="1" applyFont="1" applyFill="1" applyBorder="1" applyAlignment="1">
      <alignment horizontal="center" vertical="center" textRotation="255" shrinkToFit="1"/>
    </xf>
    <xf numFmtId="203" fontId="22" fillId="0" borderId="27" xfId="0" applyNumberFormat="1" applyFont="1" applyFill="1" applyBorder="1" applyAlignment="1">
      <alignment horizontal="center" vertical="top" shrinkToFit="1"/>
    </xf>
    <xf numFmtId="205" fontId="22" fillId="0" borderId="27" xfId="0" applyNumberFormat="1" applyFont="1" applyFill="1" applyBorder="1" applyAlignment="1">
      <alignment horizontal="center" vertical="top" wrapText="1" shrinkToFit="1"/>
    </xf>
    <xf numFmtId="0" fontId="0" fillId="0" borderId="36" xfId="0" applyFont="1" applyFill="1" applyBorder="1" applyAlignment="1">
      <alignment shrinkToFit="1"/>
    </xf>
    <xf numFmtId="204" fontId="22" fillId="0" borderId="27" xfId="0" applyNumberFormat="1" applyFont="1" applyFill="1" applyBorder="1" applyAlignment="1">
      <alignment horizontal="center" vertical="top" shrinkToFit="1"/>
    </xf>
    <xf numFmtId="205" fontId="22" fillId="0" borderId="27" xfId="0" applyNumberFormat="1" applyFont="1" applyFill="1" applyBorder="1" applyAlignment="1">
      <alignment horizontal="center" vertical="top" shrinkToFit="1"/>
    </xf>
    <xf numFmtId="0" fontId="0" fillId="0" borderId="36" xfId="0" applyFont="1" applyFill="1" applyBorder="1" applyAlignment="1">
      <alignment horizontal="center" vertical="center" shrinkToFit="1"/>
    </xf>
    <xf numFmtId="179" fontId="22" fillId="0" borderId="38" xfId="0" applyNumberFormat="1" applyFont="1" applyFill="1" applyBorder="1" applyAlignment="1">
      <alignment horizontal="center" vertical="center" textRotation="255" shrinkToFit="1"/>
    </xf>
    <xf numFmtId="0" fontId="22" fillId="0" borderId="26" xfId="0" applyNumberFormat="1" applyFont="1" applyFill="1" applyBorder="1" applyAlignment="1">
      <alignment horizontal="left" vertical="center" shrinkToFit="1"/>
    </xf>
    <xf numFmtId="1" fontId="22" fillId="0" borderId="26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/>
    </xf>
    <xf numFmtId="0" fontId="22" fillId="0" borderId="42" xfId="0" applyFont="1" applyFill="1" applyBorder="1" applyAlignment="1">
      <alignment horizontal="left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206" fontId="22" fillId="0" borderId="43" xfId="0" applyNumberFormat="1" applyFont="1" applyFill="1" applyBorder="1" applyAlignment="1">
      <alignment horizontal="center" vertical="center" shrinkToFit="1"/>
    </xf>
    <xf numFmtId="0" fontId="22" fillId="24" borderId="25" xfId="0" applyFont="1" applyFill="1" applyBorder="1" applyAlignment="1">
      <alignment horizontal="left" vertical="center" shrinkToFit="1"/>
    </xf>
    <xf numFmtId="1" fontId="22" fillId="24" borderId="25" xfId="0" applyNumberFormat="1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\&#28711;&#39472;&#30355;\&#26032;&#36039;&#26009;&#22846;1\&#33756;&#21934;(&#31354;&#30333;&#21934;)&#21547;&#22283;&#23567;&#29151;&#39178;&#20998;&#265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75" zoomScaleNormal="75" zoomScalePageLayoutView="0" workbookViewId="0" topLeftCell="A10">
      <selection activeCell="I28" sqref="I28:K28"/>
    </sheetView>
  </sheetViews>
  <sheetFormatPr defaultColWidth="9.00390625" defaultRowHeight="16.5"/>
  <cols>
    <col min="1" max="1" width="7.625" style="130" customWidth="1"/>
    <col min="2" max="2" width="3.625" style="130" customWidth="1"/>
    <col min="3" max="3" width="12.625" style="27" customWidth="1"/>
    <col min="4" max="4" width="4.625" style="27" customWidth="1"/>
    <col min="5" max="5" width="3.125" style="27" customWidth="1"/>
    <col min="6" max="6" width="12.625" style="27" customWidth="1"/>
    <col min="7" max="7" width="4.625" style="27" customWidth="1"/>
    <col min="8" max="8" width="3.125" style="27" customWidth="1"/>
    <col min="9" max="9" width="11.50390625" style="27" customWidth="1"/>
    <col min="10" max="10" width="5.50390625" style="27" customWidth="1"/>
    <col min="11" max="11" width="3.125" style="27" customWidth="1"/>
    <col min="12" max="12" width="10.25390625" style="27" customWidth="1"/>
    <col min="13" max="13" width="4.625" style="27" customWidth="1"/>
    <col min="14" max="14" width="3.125" style="27" customWidth="1"/>
    <col min="15" max="15" width="11.125" style="27" customWidth="1"/>
    <col min="16" max="16" width="5.50390625" style="27" customWidth="1"/>
    <col min="17" max="17" width="3.125" style="27" customWidth="1"/>
    <col min="18" max="18" width="10.125" style="27" customWidth="1"/>
    <col min="19" max="19" width="5.50390625" style="27" customWidth="1"/>
    <col min="20" max="20" width="3.125" style="27" customWidth="1"/>
    <col min="21" max="21" width="9.625" style="27" customWidth="1"/>
    <col min="22" max="22" width="4.625" style="27" customWidth="1"/>
    <col min="23" max="23" width="3.125" style="27" customWidth="1"/>
    <col min="24" max="24" width="3.625" style="130" customWidth="1"/>
    <col min="25" max="25" width="8.375" style="188" customWidth="1"/>
    <col min="26" max="26" width="4.25390625" style="188" customWidth="1"/>
    <col min="27" max="27" width="3.625" style="188" customWidth="1"/>
    <col min="28" max="28" width="9.625" style="188" customWidth="1"/>
    <col min="29" max="29" width="5.00390625" style="188" customWidth="1"/>
    <col min="30" max="30" width="9.00390625" style="188" customWidth="1"/>
    <col min="31" max="16384" width="9.00390625" style="130" customWidth="1"/>
  </cols>
  <sheetData>
    <row r="1" spans="1:30" ht="34.5" customHeight="1">
      <c r="A1" s="98" t="s">
        <v>177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9"/>
      <c r="AA1" s="99"/>
      <c r="AB1" s="99"/>
      <c r="AC1" s="99"/>
      <c r="AD1" s="99"/>
    </row>
    <row r="2" spans="1:30" s="131" customFormat="1" ht="19.5" customHeight="1" thickBot="1">
      <c r="A2" s="100" t="s">
        <v>361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131" customFormat="1" ht="18" customHeight="1">
      <c r="A3" s="132" t="s">
        <v>1</v>
      </c>
      <c r="B3" s="133" t="s">
        <v>2</v>
      </c>
      <c r="C3" s="105" t="s">
        <v>3</v>
      </c>
      <c r="D3" s="105"/>
      <c r="E3" s="105"/>
      <c r="F3" s="105"/>
      <c r="G3" s="105"/>
      <c r="H3" s="105"/>
      <c r="I3" s="105" t="s">
        <v>4</v>
      </c>
      <c r="J3" s="105"/>
      <c r="K3" s="105"/>
      <c r="L3" s="105"/>
      <c r="M3" s="105"/>
      <c r="N3" s="105"/>
      <c r="O3" s="105" t="s">
        <v>5</v>
      </c>
      <c r="P3" s="105"/>
      <c r="Q3" s="105"/>
      <c r="R3" s="105" t="s">
        <v>6</v>
      </c>
      <c r="S3" s="105"/>
      <c r="T3" s="105"/>
      <c r="U3" s="105"/>
      <c r="V3" s="105"/>
      <c r="W3" s="105"/>
      <c r="X3" s="134" t="s">
        <v>7</v>
      </c>
      <c r="Y3" s="135" t="s">
        <v>137</v>
      </c>
      <c r="Z3" s="135"/>
      <c r="AA3" s="135"/>
      <c r="AB3" s="135"/>
      <c r="AC3" s="135"/>
      <c r="AD3" s="136"/>
    </row>
    <row r="4" spans="1:30" s="131" customFormat="1" ht="18" customHeight="1" thickBot="1">
      <c r="A4" s="137"/>
      <c r="B4" s="138"/>
      <c r="C4" s="3" t="s">
        <v>8</v>
      </c>
      <c r="D4" s="4" t="s">
        <v>9</v>
      </c>
      <c r="E4" s="5" t="s">
        <v>10</v>
      </c>
      <c r="F4" s="3" t="s">
        <v>8</v>
      </c>
      <c r="G4" s="4" t="s">
        <v>9</v>
      </c>
      <c r="H4" s="5" t="s">
        <v>10</v>
      </c>
      <c r="I4" s="3" t="s">
        <v>8</v>
      </c>
      <c r="J4" s="4" t="s">
        <v>9</v>
      </c>
      <c r="K4" s="5" t="s">
        <v>10</v>
      </c>
      <c r="L4" s="3" t="s">
        <v>8</v>
      </c>
      <c r="M4" s="4" t="s">
        <v>9</v>
      </c>
      <c r="N4" s="5" t="s">
        <v>10</v>
      </c>
      <c r="O4" s="3" t="s">
        <v>8</v>
      </c>
      <c r="P4" s="4" t="s">
        <v>9</v>
      </c>
      <c r="Q4" s="5" t="s">
        <v>10</v>
      </c>
      <c r="R4" s="3" t="s">
        <v>8</v>
      </c>
      <c r="S4" s="4" t="s">
        <v>9</v>
      </c>
      <c r="T4" s="5" t="s">
        <v>10</v>
      </c>
      <c r="U4" s="3" t="s">
        <v>8</v>
      </c>
      <c r="V4" s="4" t="s">
        <v>9</v>
      </c>
      <c r="W4" s="5" t="s">
        <v>10</v>
      </c>
      <c r="X4" s="139"/>
      <c r="Y4" s="140"/>
      <c r="Z4" s="140"/>
      <c r="AA4" s="140"/>
      <c r="AB4" s="140"/>
      <c r="AC4" s="140"/>
      <c r="AD4" s="141"/>
    </row>
    <row r="5" spans="1:30" s="131" customFormat="1" ht="18" customHeight="1">
      <c r="A5" s="142">
        <v>41981</v>
      </c>
      <c r="B5" s="143"/>
      <c r="C5" s="92" t="s">
        <v>11</v>
      </c>
      <c r="D5" s="93"/>
      <c r="E5" s="93"/>
      <c r="F5" s="93"/>
      <c r="G5" s="93"/>
      <c r="H5" s="93"/>
      <c r="I5" s="92" t="s">
        <v>12</v>
      </c>
      <c r="J5" s="93"/>
      <c r="K5" s="93"/>
      <c r="L5" s="93"/>
      <c r="M5" s="93"/>
      <c r="N5" s="93"/>
      <c r="O5" s="92" t="s">
        <v>160</v>
      </c>
      <c r="P5" s="93"/>
      <c r="Q5" s="93"/>
      <c r="R5" s="92" t="s">
        <v>13</v>
      </c>
      <c r="S5" s="93"/>
      <c r="T5" s="93"/>
      <c r="U5" s="93"/>
      <c r="V5" s="93"/>
      <c r="W5" s="94"/>
      <c r="X5" s="96"/>
      <c r="Y5" s="144">
        <f>Z6*4+Z7*4+Z8*9</f>
        <v>0</v>
      </c>
      <c r="Z5" s="145"/>
      <c r="AA5" s="145"/>
      <c r="AB5" s="146" t="s">
        <v>138</v>
      </c>
      <c r="AC5" s="147"/>
      <c r="AD5" s="148" t="s">
        <v>139</v>
      </c>
    </row>
    <row r="6" spans="1:30" s="131" customFormat="1" ht="18" customHeight="1">
      <c r="A6" s="149"/>
      <c r="B6" s="150"/>
      <c r="C6" s="6" t="s">
        <v>14</v>
      </c>
      <c r="D6" s="7">
        <v>28</v>
      </c>
      <c r="E6" s="8" t="s">
        <v>15</v>
      </c>
      <c r="F6" s="9"/>
      <c r="G6" s="10"/>
      <c r="H6" s="8"/>
      <c r="I6" s="16" t="s">
        <v>16</v>
      </c>
      <c r="J6" s="28">
        <v>30</v>
      </c>
      <c r="K6" s="62" t="s">
        <v>15</v>
      </c>
      <c r="L6" s="29" t="s">
        <v>156</v>
      </c>
      <c r="M6" s="7">
        <v>1</v>
      </c>
      <c r="N6" s="8" t="s">
        <v>157</v>
      </c>
      <c r="O6" s="6" t="s">
        <v>161</v>
      </c>
      <c r="P6" s="7">
        <v>28</v>
      </c>
      <c r="Q6" s="8" t="s">
        <v>15</v>
      </c>
      <c r="R6" s="6"/>
      <c r="S6" s="7"/>
      <c r="T6" s="8"/>
      <c r="U6" s="9" t="s">
        <v>18</v>
      </c>
      <c r="V6" s="11">
        <v>3</v>
      </c>
      <c r="W6" s="8" t="s">
        <v>15</v>
      </c>
      <c r="X6" s="96"/>
      <c r="Y6" s="29" t="s">
        <v>140</v>
      </c>
      <c r="Z6" s="151">
        <f>AC6*15+AC9*5+AC10*15</f>
        <v>0</v>
      </c>
      <c r="AA6" s="152" t="s">
        <v>141</v>
      </c>
      <c r="AB6" s="153" t="s">
        <v>142</v>
      </c>
      <c r="AC6" s="151"/>
      <c r="AD6" s="154" t="s">
        <v>143</v>
      </c>
    </row>
    <row r="7" spans="1:30" s="131" customFormat="1" ht="18" customHeight="1">
      <c r="A7" s="149"/>
      <c r="B7" s="150"/>
      <c r="C7" s="6" t="s">
        <v>19</v>
      </c>
      <c r="D7" s="7">
        <v>2</v>
      </c>
      <c r="E7" s="8" t="s">
        <v>155</v>
      </c>
      <c r="F7" s="9"/>
      <c r="G7" s="10"/>
      <c r="H7" s="8"/>
      <c r="I7" s="6" t="s">
        <v>20</v>
      </c>
      <c r="J7" s="7">
        <v>3</v>
      </c>
      <c r="K7" s="8" t="s">
        <v>15</v>
      </c>
      <c r="L7" s="9"/>
      <c r="M7" s="11"/>
      <c r="N7" s="8"/>
      <c r="O7" s="6" t="s">
        <v>22</v>
      </c>
      <c r="P7" s="7">
        <v>0.5</v>
      </c>
      <c r="Q7" s="8" t="s">
        <v>15</v>
      </c>
      <c r="R7" s="6" t="s">
        <v>23</v>
      </c>
      <c r="S7" s="7">
        <v>3</v>
      </c>
      <c r="T7" s="8" t="s">
        <v>15</v>
      </c>
      <c r="U7" s="9"/>
      <c r="V7" s="11"/>
      <c r="W7" s="8"/>
      <c r="X7" s="96"/>
      <c r="Y7" s="155" t="s">
        <v>144</v>
      </c>
      <c r="Z7" s="15">
        <f>AC6*2+AC7*7+AC9*2</f>
        <v>0</v>
      </c>
      <c r="AA7" s="155" t="s">
        <v>141</v>
      </c>
      <c r="AB7" s="156" t="s">
        <v>145</v>
      </c>
      <c r="AC7" s="15"/>
      <c r="AD7" s="157">
        <v>2</v>
      </c>
    </row>
    <row r="8" spans="1:30" s="131" customFormat="1" ht="18" customHeight="1">
      <c r="A8" s="158" t="s">
        <v>24</v>
      </c>
      <c r="B8" s="150"/>
      <c r="C8" s="6" t="s">
        <v>25</v>
      </c>
      <c r="D8" s="7">
        <v>12</v>
      </c>
      <c r="E8" s="8" t="s">
        <v>15</v>
      </c>
      <c r="F8" s="9"/>
      <c r="G8" s="11"/>
      <c r="H8" s="8"/>
      <c r="I8" s="6" t="s">
        <v>26</v>
      </c>
      <c r="J8" s="7">
        <v>0.5</v>
      </c>
      <c r="K8" s="8" t="s">
        <v>15</v>
      </c>
      <c r="L8" s="9"/>
      <c r="M8" s="7"/>
      <c r="N8" s="8"/>
      <c r="O8" s="6"/>
      <c r="P8" s="7"/>
      <c r="Q8" s="8"/>
      <c r="R8" s="6" t="s">
        <v>29</v>
      </c>
      <c r="S8" s="7">
        <v>0.3</v>
      </c>
      <c r="T8" s="8" t="s">
        <v>15</v>
      </c>
      <c r="U8" s="9"/>
      <c r="V8" s="11"/>
      <c r="W8" s="8"/>
      <c r="X8" s="96"/>
      <c r="Y8" s="155" t="s">
        <v>146</v>
      </c>
      <c r="Z8" s="15">
        <f>AC7*5+AC8*5</f>
        <v>0</v>
      </c>
      <c r="AA8" s="155" t="s">
        <v>141</v>
      </c>
      <c r="AB8" s="153" t="s">
        <v>147</v>
      </c>
      <c r="AC8" s="15"/>
      <c r="AD8" s="159" t="s">
        <v>148</v>
      </c>
    </row>
    <row r="9" spans="1:30" s="131" customFormat="1" ht="18" customHeight="1">
      <c r="A9" s="158"/>
      <c r="B9" s="150"/>
      <c r="C9" s="6" t="s">
        <v>30</v>
      </c>
      <c r="D9" s="7">
        <v>0.5</v>
      </c>
      <c r="E9" s="8" t="s">
        <v>15</v>
      </c>
      <c r="F9" s="9"/>
      <c r="G9" s="11"/>
      <c r="H9" s="8"/>
      <c r="I9" s="6" t="s">
        <v>17</v>
      </c>
      <c r="J9" s="11">
        <v>2</v>
      </c>
      <c r="K9" s="8" t="s">
        <v>15</v>
      </c>
      <c r="L9" s="9"/>
      <c r="M9" s="11"/>
      <c r="N9" s="12"/>
      <c r="O9" s="6"/>
      <c r="P9" s="7"/>
      <c r="Q9" s="8"/>
      <c r="R9" s="13" t="s">
        <v>32</v>
      </c>
      <c r="S9" s="7">
        <v>5</v>
      </c>
      <c r="T9" s="8" t="s">
        <v>15</v>
      </c>
      <c r="U9" s="9"/>
      <c r="V9" s="11"/>
      <c r="W9" s="12"/>
      <c r="X9" s="96"/>
      <c r="Y9" s="155"/>
      <c r="Z9" s="11"/>
      <c r="AA9" s="155"/>
      <c r="AB9" s="153" t="s">
        <v>149</v>
      </c>
      <c r="AC9" s="15"/>
      <c r="AD9" s="157" t="s">
        <v>150</v>
      </c>
    </row>
    <row r="10" spans="1:30" s="131" customFormat="1" ht="18" customHeight="1">
      <c r="A10" s="160"/>
      <c r="B10" s="161"/>
      <c r="C10" s="6"/>
      <c r="D10" s="7"/>
      <c r="E10" s="8"/>
      <c r="F10" s="9"/>
      <c r="G10" s="11"/>
      <c r="H10" s="8"/>
      <c r="I10" s="33" t="s">
        <v>21</v>
      </c>
      <c r="J10" s="63">
        <v>1</v>
      </c>
      <c r="K10" s="64" t="s">
        <v>15</v>
      </c>
      <c r="L10" s="9"/>
      <c r="M10" s="11"/>
      <c r="N10" s="12"/>
      <c r="O10" s="6"/>
      <c r="P10" s="11"/>
      <c r="Q10" s="8"/>
      <c r="R10" s="6" t="s">
        <v>33</v>
      </c>
      <c r="S10" s="15">
        <v>0.3</v>
      </c>
      <c r="T10" s="8" t="s">
        <v>15</v>
      </c>
      <c r="U10" s="9"/>
      <c r="V10" s="11"/>
      <c r="W10" s="12"/>
      <c r="X10" s="97"/>
      <c r="Y10" s="162"/>
      <c r="Z10" s="162"/>
      <c r="AA10" s="162"/>
      <c r="AB10" s="163" t="s">
        <v>151</v>
      </c>
      <c r="AC10" s="164"/>
      <c r="AD10" s="165">
        <v>1</v>
      </c>
    </row>
    <row r="11" spans="1:30" s="131" customFormat="1" ht="17.25" customHeight="1">
      <c r="A11" s="142">
        <v>41982</v>
      </c>
      <c r="B11" s="143" t="s">
        <v>340</v>
      </c>
      <c r="C11" s="82" t="s">
        <v>154</v>
      </c>
      <c r="D11" s="83"/>
      <c r="E11" s="83"/>
      <c r="F11" s="83"/>
      <c r="G11" s="83"/>
      <c r="H11" s="84"/>
      <c r="I11" s="82" t="s">
        <v>34</v>
      </c>
      <c r="J11" s="83"/>
      <c r="K11" s="83"/>
      <c r="L11" s="83"/>
      <c r="M11" s="83"/>
      <c r="N11" s="84"/>
      <c r="O11" s="83" t="s">
        <v>171</v>
      </c>
      <c r="P11" s="83"/>
      <c r="Q11" s="83"/>
      <c r="R11" s="82" t="s">
        <v>35</v>
      </c>
      <c r="S11" s="83"/>
      <c r="T11" s="83"/>
      <c r="U11" s="83"/>
      <c r="V11" s="83"/>
      <c r="W11" s="84"/>
      <c r="X11" s="95" t="s">
        <v>168</v>
      </c>
      <c r="Y11" s="144">
        <f>Z12*4+Z13*4+Z14*9</f>
        <v>0</v>
      </c>
      <c r="Z11" s="145"/>
      <c r="AA11" s="145"/>
      <c r="AB11" s="146" t="s">
        <v>138</v>
      </c>
      <c r="AC11" s="147"/>
      <c r="AD11" s="148" t="s">
        <v>139</v>
      </c>
    </row>
    <row r="12" spans="1:30" s="131" customFormat="1" ht="18" customHeight="1">
      <c r="A12" s="149"/>
      <c r="B12" s="150"/>
      <c r="C12" s="13" t="s">
        <v>38</v>
      </c>
      <c r="D12" s="7">
        <v>24</v>
      </c>
      <c r="E12" s="8" t="s">
        <v>15</v>
      </c>
      <c r="F12" s="9" t="s">
        <v>39</v>
      </c>
      <c r="G12" s="11">
        <v>1</v>
      </c>
      <c r="H12" s="8" t="s">
        <v>27</v>
      </c>
      <c r="I12" s="16" t="s">
        <v>37</v>
      </c>
      <c r="J12" s="7">
        <v>15</v>
      </c>
      <c r="K12" s="8" t="s">
        <v>15</v>
      </c>
      <c r="L12" s="9" t="s">
        <v>329</v>
      </c>
      <c r="M12" s="11">
        <v>12</v>
      </c>
      <c r="N12" s="8" t="s">
        <v>330</v>
      </c>
      <c r="O12" s="6" t="s">
        <v>25</v>
      </c>
      <c r="P12" s="7">
        <v>28</v>
      </c>
      <c r="Q12" s="8" t="s">
        <v>15</v>
      </c>
      <c r="R12" s="6" t="s">
        <v>165</v>
      </c>
      <c r="S12" s="7">
        <v>0.3</v>
      </c>
      <c r="T12" s="8" t="s">
        <v>166</v>
      </c>
      <c r="U12" s="9"/>
      <c r="V12" s="61"/>
      <c r="W12" s="8"/>
      <c r="X12" s="96"/>
      <c r="Y12" s="29" t="s">
        <v>140</v>
      </c>
      <c r="Z12" s="151">
        <f>AC12*15+AC15*5+AC16*15</f>
        <v>0</v>
      </c>
      <c r="AA12" s="152" t="s">
        <v>141</v>
      </c>
      <c r="AB12" s="153" t="s">
        <v>142</v>
      </c>
      <c r="AC12" s="151"/>
      <c r="AD12" s="154" t="s">
        <v>143</v>
      </c>
    </row>
    <row r="13" spans="1:30" s="131" customFormat="1" ht="18" customHeight="1">
      <c r="A13" s="149"/>
      <c r="B13" s="150"/>
      <c r="C13" s="6" t="s">
        <v>42</v>
      </c>
      <c r="D13" s="15">
        <v>15</v>
      </c>
      <c r="E13" s="8" t="s">
        <v>15</v>
      </c>
      <c r="F13" s="9"/>
      <c r="G13" s="11"/>
      <c r="H13" s="8"/>
      <c r="I13" s="6" t="s">
        <v>40</v>
      </c>
      <c r="J13" s="7">
        <v>9</v>
      </c>
      <c r="K13" s="8" t="s">
        <v>15</v>
      </c>
      <c r="L13" s="9" t="s">
        <v>362</v>
      </c>
      <c r="M13" s="11">
        <v>1</v>
      </c>
      <c r="N13" s="8" t="s">
        <v>331</v>
      </c>
      <c r="O13" s="6" t="s">
        <v>22</v>
      </c>
      <c r="P13" s="7">
        <v>0.5</v>
      </c>
      <c r="Q13" s="8" t="s">
        <v>15</v>
      </c>
      <c r="R13" s="6"/>
      <c r="S13" s="7"/>
      <c r="T13" s="8"/>
      <c r="U13" s="9"/>
      <c r="V13" s="11"/>
      <c r="W13" s="8"/>
      <c r="X13" s="96"/>
      <c r="Y13" s="155" t="s">
        <v>144</v>
      </c>
      <c r="Z13" s="15">
        <f>AC12*2+AC13*7+AC15*2</f>
        <v>0</v>
      </c>
      <c r="AA13" s="155" t="s">
        <v>141</v>
      </c>
      <c r="AB13" s="156" t="s">
        <v>145</v>
      </c>
      <c r="AC13" s="15"/>
      <c r="AD13" s="157">
        <v>2</v>
      </c>
    </row>
    <row r="14" spans="1:30" s="131" customFormat="1" ht="18" customHeight="1">
      <c r="A14" s="166" t="s">
        <v>41</v>
      </c>
      <c r="B14" s="150"/>
      <c r="C14" s="9" t="s">
        <v>36</v>
      </c>
      <c r="D14" s="15">
        <v>0.5</v>
      </c>
      <c r="E14" s="8" t="s">
        <v>15</v>
      </c>
      <c r="F14" s="9"/>
      <c r="G14" s="11"/>
      <c r="H14" s="8"/>
      <c r="I14" s="6" t="s">
        <v>43</v>
      </c>
      <c r="J14" s="7">
        <v>0.5</v>
      </c>
      <c r="K14" s="8" t="s">
        <v>15</v>
      </c>
      <c r="L14" s="9"/>
      <c r="M14" s="11"/>
      <c r="N14" s="8"/>
      <c r="O14" s="6" t="s">
        <v>44</v>
      </c>
      <c r="P14" s="7">
        <v>1</v>
      </c>
      <c r="Q14" s="8" t="s">
        <v>15</v>
      </c>
      <c r="R14" s="6" t="s">
        <v>45</v>
      </c>
      <c r="S14" s="7">
        <v>10</v>
      </c>
      <c r="T14" s="8" t="s">
        <v>15</v>
      </c>
      <c r="U14" s="9"/>
      <c r="V14" s="11"/>
      <c r="W14" s="8"/>
      <c r="X14" s="96"/>
      <c r="Y14" s="155" t="s">
        <v>146</v>
      </c>
      <c r="Z14" s="15">
        <f>AC13*5+AC14*5</f>
        <v>0</v>
      </c>
      <c r="AA14" s="155" t="s">
        <v>141</v>
      </c>
      <c r="AB14" s="153" t="s">
        <v>147</v>
      </c>
      <c r="AC14" s="15"/>
      <c r="AD14" s="159" t="s">
        <v>148</v>
      </c>
    </row>
    <row r="15" spans="1:30" s="131" customFormat="1" ht="18" customHeight="1">
      <c r="A15" s="166"/>
      <c r="B15" s="150"/>
      <c r="C15" s="6" t="s">
        <v>46</v>
      </c>
      <c r="D15" s="15">
        <v>4</v>
      </c>
      <c r="E15" s="8" t="s">
        <v>47</v>
      </c>
      <c r="F15" s="9"/>
      <c r="G15" s="11"/>
      <c r="H15" s="8"/>
      <c r="I15" s="6"/>
      <c r="J15" s="11"/>
      <c r="K15" s="8"/>
      <c r="L15" s="9"/>
      <c r="M15" s="11"/>
      <c r="N15" s="8"/>
      <c r="O15" s="6"/>
      <c r="P15" s="11"/>
      <c r="Q15" s="8"/>
      <c r="R15" s="6" t="s">
        <v>30</v>
      </c>
      <c r="S15" s="61">
        <v>0.3</v>
      </c>
      <c r="T15" s="8" t="s">
        <v>15</v>
      </c>
      <c r="U15" s="9"/>
      <c r="V15" s="11"/>
      <c r="W15" s="8"/>
      <c r="X15" s="96"/>
      <c r="Y15" s="155"/>
      <c r="Z15" s="11"/>
      <c r="AA15" s="155"/>
      <c r="AB15" s="153" t="s">
        <v>149</v>
      </c>
      <c r="AC15" s="15"/>
      <c r="AD15" s="157" t="s">
        <v>150</v>
      </c>
    </row>
    <row r="16" spans="1:30" s="131" customFormat="1" ht="18" customHeight="1">
      <c r="A16" s="167"/>
      <c r="B16" s="161"/>
      <c r="C16" s="6" t="s">
        <v>30</v>
      </c>
      <c r="D16" s="15">
        <v>0.5</v>
      </c>
      <c r="E16" s="8" t="s">
        <v>15</v>
      </c>
      <c r="F16" s="69" t="s">
        <v>342</v>
      </c>
      <c r="G16" s="63">
        <v>6</v>
      </c>
      <c r="H16" s="8" t="s">
        <v>343</v>
      </c>
      <c r="I16" s="6" t="s">
        <v>22</v>
      </c>
      <c r="J16" s="7">
        <v>0.5</v>
      </c>
      <c r="K16" s="8" t="s">
        <v>15</v>
      </c>
      <c r="L16" s="9"/>
      <c r="M16" s="11"/>
      <c r="N16" s="8"/>
      <c r="O16" s="6"/>
      <c r="P16" s="61"/>
      <c r="Q16" s="8"/>
      <c r="R16" s="6" t="s">
        <v>49</v>
      </c>
      <c r="S16" s="11">
        <v>5</v>
      </c>
      <c r="T16" s="8" t="s">
        <v>15</v>
      </c>
      <c r="U16" s="9"/>
      <c r="V16" s="11"/>
      <c r="W16" s="8"/>
      <c r="X16" s="97"/>
      <c r="Y16" s="162"/>
      <c r="Z16" s="162"/>
      <c r="AA16" s="162"/>
      <c r="AB16" s="163" t="s">
        <v>151</v>
      </c>
      <c r="AC16" s="164"/>
      <c r="AD16" s="165">
        <v>1</v>
      </c>
    </row>
    <row r="17" spans="1:30" s="131" customFormat="1" ht="18" customHeight="1">
      <c r="A17" s="142">
        <v>41983</v>
      </c>
      <c r="B17" s="143"/>
      <c r="C17" s="82" t="s">
        <v>50</v>
      </c>
      <c r="D17" s="83"/>
      <c r="E17" s="83"/>
      <c r="F17" s="83"/>
      <c r="G17" s="83"/>
      <c r="H17" s="84"/>
      <c r="I17" s="82" t="s">
        <v>51</v>
      </c>
      <c r="J17" s="83"/>
      <c r="K17" s="83"/>
      <c r="L17" s="83"/>
      <c r="M17" s="83"/>
      <c r="N17" s="84"/>
      <c r="O17" s="82" t="s">
        <v>52</v>
      </c>
      <c r="P17" s="83"/>
      <c r="Q17" s="83"/>
      <c r="R17" s="82" t="s">
        <v>53</v>
      </c>
      <c r="S17" s="83"/>
      <c r="T17" s="83"/>
      <c r="U17" s="83"/>
      <c r="V17" s="83"/>
      <c r="W17" s="84"/>
      <c r="X17" s="95"/>
      <c r="Y17" s="144">
        <f>Z18*4+Z19*4+Z20*9</f>
        <v>0</v>
      </c>
      <c r="Z17" s="145"/>
      <c r="AA17" s="145"/>
      <c r="AB17" s="146" t="s">
        <v>138</v>
      </c>
      <c r="AC17" s="147"/>
      <c r="AD17" s="148" t="s">
        <v>139</v>
      </c>
    </row>
    <row r="18" spans="1:30" s="131" customFormat="1" ht="18" customHeight="1">
      <c r="A18" s="168"/>
      <c r="B18" s="150"/>
      <c r="C18" s="6" t="s">
        <v>363</v>
      </c>
      <c r="D18" s="7">
        <v>60</v>
      </c>
      <c r="E18" s="8" t="s">
        <v>15</v>
      </c>
      <c r="F18" s="9" t="s">
        <v>54</v>
      </c>
      <c r="G18" s="7">
        <v>2</v>
      </c>
      <c r="H18" s="8" t="s">
        <v>15</v>
      </c>
      <c r="I18" s="17" t="s">
        <v>55</v>
      </c>
      <c r="J18" s="7">
        <v>3</v>
      </c>
      <c r="K18" s="8" t="s">
        <v>15</v>
      </c>
      <c r="L18" s="10" t="s">
        <v>43</v>
      </c>
      <c r="M18" s="7">
        <v>0.5</v>
      </c>
      <c r="N18" s="8" t="s">
        <v>15</v>
      </c>
      <c r="O18" s="6" t="s">
        <v>52</v>
      </c>
      <c r="P18" s="7">
        <v>375</v>
      </c>
      <c r="Q18" s="12" t="s">
        <v>56</v>
      </c>
      <c r="R18" s="6" t="s">
        <v>57</v>
      </c>
      <c r="S18" s="7">
        <v>5.5</v>
      </c>
      <c r="T18" s="8" t="s">
        <v>15</v>
      </c>
      <c r="U18" s="10" t="s">
        <v>58</v>
      </c>
      <c r="V18" s="7">
        <v>0.3</v>
      </c>
      <c r="W18" s="8" t="s">
        <v>15</v>
      </c>
      <c r="X18" s="96"/>
      <c r="Y18" s="29" t="s">
        <v>140</v>
      </c>
      <c r="Z18" s="151">
        <f>AC18*15+AC21*5+AC22*15</f>
        <v>0</v>
      </c>
      <c r="AA18" s="152" t="s">
        <v>141</v>
      </c>
      <c r="AB18" s="153" t="s">
        <v>142</v>
      </c>
      <c r="AC18" s="151"/>
      <c r="AD18" s="154" t="s">
        <v>143</v>
      </c>
    </row>
    <row r="19" spans="1:30" s="131" customFormat="1" ht="18" customHeight="1">
      <c r="A19" s="168"/>
      <c r="B19" s="150"/>
      <c r="C19" s="6" t="s">
        <v>20</v>
      </c>
      <c r="D19" s="7">
        <v>11</v>
      </c>
      <c r="E19" s="8" t="s">
        <v>15</v>
      </c>
      <c r="F19" s="9" t="s">
        <v>364</v>
      </c>
      <c r="G19" s="7">
        <v>1</v>
      </c>
      <c r="H19" s="8" t="s">
        <v>27</v>
      </c>
      <c r="I19" s="13" t="s">
        <v>59</v>
      </c>
      <c r="J19" s="7">
        <v>3</v>
      </c>
      <c r="K19" s="8" t="s">
        <v>15</v>
      </c>
      <c r="L19" s="10" t="s">
        <v>22</v>
      </c>
      <c r="M19" s="7">
        <v>0.5</v>
      </c>
      <c r="N19" s="8" t="s">
        <v>15</v>
      </c>
      <c r="O19" s="6"/>
      <c r="P19" s="18"/>
      <c r="Q19" s="12"/>
      <c r="R19" s="6" t="s">
        <v>60</v>
      </c>
      <c r="S19" s="7">
        <v>3</v>
      </c>
      <c r="T19" s="8" t="s">
        <v>15</v>
      </c>
      <c r="U19" s="9"/>
      <c r="V19" s="7"/>
      <c r="W19" s="8"/>
      <c r="X19" s="96"/>
      <c r="Y19" s="155" t="s">
        <v>144</v>
      </c>
      <c r="Z19" s="15">
        <f>AC18*2+AC19*7+AC21*2</f>
        <v>0</v>
      </c>
      <c r="AA19" s="155" t="s">
        <v>141</v>
      </c>
      <c r="AB19" s="156" t="s">
        <v>145</v>
      </c>
      <c r="AC19" s="15"/>
      <c r="AD19" s="157">
        <v>2</v>
      </c>
    </row>
    <row r="20" spans="1:30" s="131" customFormat="1" ht="18" customHeight="1">
      <c r="A20" s="169" t="s">
        <v>353</v>
      </c>
      <c r="B20" s="150"/>
      <c r="C20" s="6" t="s">
        <v>62</v>
      </c>
      <c r="D20" s="7">
        <v>11</v>
      </c>
      <c r="E20" s="8" t="s">
        <v>15</v>
      </c>
      <c r="F20" s="9" t="s">
        <v>365</v>
      </c>
      <c r="G20" s="7">
        <v>1</v>
      </c>
      <c r="H20" s="8" t="s">
        <v>27</v>
      </c>
      <c r="I20" s="13" t="s">
        <v>63</v>
      </c>
      <c r="J20" s="7">
        <v>3</v>
      </c>
      <c r="K20" s="8" t="s">
        <v>15</v>
      </c>
      <c r="L20" s="10" t="s">
        <v>17</v>
      </c>
      <c r="M20" s="7">
        <v>3</v>
      </c>
      <c r="N20" s="8" t="s">
        <v>15</v>
      </c>
      <c r="O20" s="6"/>
      <c r="P20" s="18"/>
      <c r="Q20" s="12"/>
      <c r="R20" s="6" t="s">
        <v>16</v>
      </c>
      <c r="S20" s="7">
        <v>5.5</v>
      </c>
      <c r="T20" s="8" t="s">
        <v>15</v>
      </c>
      <c r="U20" s="9"/>
      <c r="V20" s="7"/>
      <c r="W20" s="8"/>
      <c r="X20" s="96"/>
      <c r="Y20" s="155" t="s">
        <v>146</v>
      </c>
      <c r="Z20" s="15">
        <f>AC19*5+AC20*5</f>
        <v>0</v>
      </c>
      <c r="AA20" s="155" t="s">
        <v>141</v>
      </c>
      <c r="AB20" s="153" t="s">
        <v>147</v>
      </c>
      <c r="AC20" s="15"/>
      <c r="AD20" s="159" t="s">
        <v>148</v>
      </c>
    </row>
    <row r="21" spans="1:30" s="131" customFormat="1" ht="18" customHeight="1">
      <c r="A21" s="169"/>
      <c r="B21" s="150"/>
      <c r="C21" s="6" t="s">
        <v>64</v>
      </c>
      <c r="D21" s="7">
        <v>3</v>
      </c>
      <c r="E21" s="8" t="s">
        <v>15</v>
      </c>
      <c r="F21" s="9"/>
      <c r="G21" s="7"/>
      <c r="H21" s="8"/>
      <c r="I21" s="13" t="s">
        <v>65</v>
      </c>
      <c r="J21" s="7">
        <v>3</v>
      </c>
      <c r="K21" s="8" t="s">
        <v>15</v>
      </c>
      <c r="L21" s="10" t="s">
        <v>31</v>
      </c>
      <c r="M21" s="7">
        <v>11</v>
      </c>
      <c r="N21" s="8" t="s">
        <v>15</v>
      </c>
      <c r="O21" s="6"/>
      <c r="P21" s="19"/>
      <c r="Q21" s="12"/>
      <c r="R21" s="6" t="s">
        <v>18</v>
      </c>
      <c r="S21" s="7">
        <v>3</v>
      </c>
      <c r="T21" s="8" t="s">
        <v>15</v>
      </c>
      <c r="U21" s="9"/>
      <c r="V21" s="11"/>
      <c r="W21" s="12"/>
      <c r="X21" s="96"/>
      <c r="Y21" s="155"/>
      <c r="Z21" s="11"/>
      <c r="AA21" s="155"/>
      <c r="AB21" s="153" t="s">
        <v>149</v>
      </c>
      <c r="AC21" s="15"/>
      <c r="AD21" s="157" t="s">
        <v>150</v>
      </c>
    </row>
    <row r="22" spans="1:30" s="131" customFormat="1" ht="18" customHeight="1">
      <c r="A22" s="169"/>
      <c r="B22" s="150"/>
      <c r="C22" s="6" t="s">
        <v>66</v>
      </c>
      <c r="D22" s="7">
        <v>2</v>
      </c>
      <c r="E22" s="8" t="s">
        <v>15</v>
      </c>
      <c r="F22" s="9"/>
      <c r="G22" s="7"/>
      <c r="H22" s="12"/>
      <c r="I22" s="9"/>
      <c r="J22" s="7"/>
      <c r="K22" s="8"/>
      <c r="L22" s="9"/>
      <c r="M22" s="11"/>
      <c r="N22" s="8"/>
      <c r="O22" s="6"/>
      <c r="P22" s="19"/>
      <c r="Q22" s="12"/>
      <c r="R22" s="6"/>
      <c r="S22" s="7"/>
      <c r="T22" s="8"/>
      <c r="U22" s="9"/>
      <c r="V22" s="11"/>
      <c r="W22" s="12"/>
      <c r="X22" s="96"/>
      <c r="Y22" s="162"/>
      <c r="Z22" s="162"/>
      <c r="AA22" s="162"/>
      <c r="AB22" s="163" t="s">
        <v>151</v>
      </c>
      <c r="AC22" s="164"/>
      <c r="AD22" s="165">
        <v>1</v>
      </c>
    </row>
    <row r="23" spans="1:30" s="131" customFormat="1" ht="18" customHeight="1">
      <c r="A23" s="142">
        <v>41984</v>
      </c>
      <c r="B23" s="143" t="s">
        <v>341</v>
      </c>
      <c r="C23" s="82" t="s">
        <v>67</v>
      </c>
      <c r="D23" s="83"/>
      <c r="E23" s="83"/>
      <c r="F23" s="83"/>
      <c r="G23" s="83"/>
      <c r="H23" s="83"/>
      <c r="I23" s="82" t="s">
        <v>159</v>
      </c>
      <c r="J23" s="83"/>
      <c r="K23" s="83"/>
      <c r="L23" s="83"/>
      <c r="M23" s="83"/>
      <c r="N23" s="84"/>
      <c r="O23" s="82" t="s">
        <v>162</v>
      </c>
      <c r="P23" s="83"/>
      <c r="Q23" s="83"/>
      <c r="R23" s="82" t="s">
        <v>68</v>
      </c>
      <c r="S23" s="83"/>
      <c r="T23" s="83"/>
      <c r="U23" s="83"/>
      <c r="V23" s="83"/>
      <c r="W23" s="84"/>
      <c r="X23" s="95" t="s">
        <v>168</v>
      </c>
      <c r="Y23" s="144">
        <f>Z24*4+Z25*4+Z26*9</f>
        <v>0</v>
      </c>
      <c r="Z23" s="145"/>
      <c r="AA23" s="145"/>
      <c r="AB23" s="146" t="s">
        <v>138</v>
      </c>
      <c r="AC23" s="147"/>
      <c r="AD23" s="148" t="s">
        <v>139</v>
      </c>
    </row>
    <row r="24" spans="1:30" s="131" customFormat="1" ht="18" customHeight="1">
      <c r="A24" s="170"/>
      <c r="B24" s="150"/>
      <c r="C24" s="6" t="s">
        <v>69</v>
      </c>
      <c r="D24" s="7">
        <v>28</v>
      </c>
      <c r="E24" s="8" t="s">
        <v>15</v>
      </c>
      <c r="F24" s="9" t="s">
        <v>70</v>
      </c>
      <c r="G24" s="7"/>
      <c r="H24" s="8" t="s">
        <v>15</v>
      </c>
      <c r="I24" s="6" t="s">
        <v>158</v>
      </c>
      <c r="J24" s="7">
        <v>22</v>
      </c>
      <c r="K24" s="8" t="s">
        <v>15</v>
      </c>
      <c r="L24" s="9" t="s">
        <v>43</v>
      </c>
      <c r="M24" s="15">
        <v>0.4</v>
      </c>
      <c r="N24" s="8" t="s">
        <v>333</v>
      </c>
      <c r="O24" s="6" t="s">
        <v>71</v>
      </c>
      <c r="P24" s="7">
        <v>26</v>
      </c>
      <c r="Q24" s="8" t="s">
        <v>15</v>
      </c>
      <c r="R24" s="6" t="s">
        <v>180</v>
      </c>
      <c r="S24" s="7">
        <v>5</v>
      </c>
      <c r="T24" s="8" t="s">
        <v>15</v>
      </c>
      <c r="U24" s="9"/>
      <c r="V24" s="11"/>
      <c r="W24" s="12"/>
      <c r="X24" s="96"/>
      <c r="Y24" s="29" t="s">
        <v>140</v>
      </c>
      <c r="Z24" s="151">
        <f>AC24*15+AC27*5+AC28*15</f>
        <v>0</v>
      </c>
      <c r="AA24" s="152" t="s">
        <v>141</v>
      </c>
      <c r="AB24" s="153" t="s">
        <v>142</v>
      </c>
      <c r="AC24" s="151"/>
      <c r="AD24" s="154" t="s">
        <v>143</v>
      </c>
    </row>
    <row r="25" spans="1:30" s="131" customFormat="1" ht="18" customHeight="1">
      <c r="A25" s="170"/>
      <c r="B25" s="150"/>
      <c r="C25" s="6" t="s">
        <v>73</v>
      </c>
      <c r="D25" s="7">
        <v>0.4</v>
      </c>
      <c r="E25" s="8" t="s">
        <v>15</v>
      </c>
      <c r="F25" s="9" t="s">
        <v>366</v>
      </c>
      <c r="G25" s="7">
        <v>4</v>
      </c>
      <c r="H25" s="8" t="s">
        <v>15</v>
      </c>
      <c r="I25" s="6" t="s">
        <v>65</v>
      </c>
      <c r="J25" s="7">
        <v>3</v>
      </c>
      <c r="K25" s="8" t="s">
        <v>15</v>
      </c>
      <c r="L25" s="9" t="s">
        <v>89</v>
      </c>
      <c r="M25" s="15">
        <v>0.3</v>
      </c>
      <c r="N25" s="8" t="s">
        <v>15</v>
      </c>
      <c r="O25" s="6" t="s">
        <v>33</v>
      </c>
      <c r="P25" s="7">
        <v>0.5</v>
      </c>
      <c r="Q25" s="8" t="s">
        <v>15</v>
      </c>
      <c r="R25" s="6" t="s">
        <v>76</v>
      </c>
      <c r="S25" s="7">
        <v>12</v>
      </c>
      <c r="T25" s="8" t="s">
        <v>15</v>
      </c>
      <c r="U25" s="9"/>
      <c r="V25" s="11"/>
      <c r="W25" s="12"/>
      <c r="X25" s="96"/>
      <c r="Y25" s="155" t="s">
        <v>144</v>
      </c>
      <c r="Z25" s="15">
        <f>AC24*2+AC25*7+AC27*2</f>
        <v>0</v>
      </c>
      <c r="AA25" s="155" t="s">
        <v>141</v>
      </c>
      <c r="AB25" s="156" t="s">
        <v>145</v>
      </c>
      <c r="AC25" s="15"/>
      <c r="AD25" s="157">
        <v>2</v>
      </c>
    </row>
    <row r="26" spans="1:30" s="131" customFormat="1" ht="18" customHeight="1">
      <c r="A26" s="171" t="s">
        <v>354</v>
      </c>
      <c r="B26" s="150"/>
      <c r="C26" s="6" t="s">
        <v>22</v>
      </c>
      <c r="D26" s="7">
        <v>0.4</v>
      </c>
      <c r="E26" s="8" t="s">
        <v>15</v>
      </c>
      <c r="F26" s="9" t="s">
        <v>367</v>
      </c>
      <c r="G26" s="7">
        <v>3</v>
      </c>
      <c r="H26" s="8" t="s">
        <v>15</v>
      </c>
      <c r="I26" s="6" t="s">
        <v>75</v>
      </c>
      <c r="J26" s="7">
        <v>0.4</v>
      </c>
      <c r="K26" s="8" t="s">
        <v>15</v>
      </c>
      <c r="L26" s="9"/>
      <c r="M26" s="11"/>
      <c r="N26" s="8"/>
      <c r="O26" s="6"/>
      <c r="P26" s="7"/>
      <c r="Q26" s="8"/>
      <c r="R26" s="13" t="s">
        <v>58</v>
      </c>
      <c r="S26" s="7">
        <v>0.3</v>
      </c>
      <c r="T26" s="8" t="s">
        <v>15</v>
      </c>
      <c r="U26" s="9"/>
      <c r="V26" s="11"/>
      <c r="W26" s="12"/>
      <c r="X26" s="96"/>
      <c r="Y26" s="155" t="s">
        <v>146</v>
      </c>
      <c r="Z26" s="15">
        <f>AC25*5+AC26*5</f>
        <v>0</v>
      </c>
      <c r="AA26" s="155" t="s">
        <v>141</v>
      </c>
      <c r="AB26" s="153" t="s">
        <v>147</v>
      </c>
      <c r="AC26" s="15"/>
      <c r="AD26" s="159" t="s">
        <v>148</v>
      </c>
    </row>
    <row r="27" spans="1:30" s="131" customFormat="1" ht="18" customHeight="1">
      <c r="A27" s="172"/>
      <c r="B27" s="150"/>
      <c r="C27" s="6" t="s">
        <v>77</v>
      </c>
      <c r="D27" s="7">
        <v>1</v>
      </c>
      <c r="E27" s="8" t="s">
        <v>152</v>
      </c>
      <c r="F27" s="9" t="s">
        <v>332</v>
      </c>
      <c r="G27" s="7">
        <v>5.5</v>
      </c>
      <c r="H27" s="8" t="s">
        <v>15</v>
      </c>
      <c r="I27" s="6" t="s">
        <v>22</v>
      </c>
      <c r="J27" s="7">
        <v>0.4</v>
      </c>
      <c r="K27" s="8" t="s">
        <v>15</v>
      </c>
      <c r="L27" s="9"/>
      <c r="M27" s="11"/>
      <c r="N27" s="8"/>
      <c r="O27" s="6"/>
      <c r="P27" s="7"/>
      <c r="Q27" s="8"/>
      <c r="R27" s="13"/>
      <c r="S27" s="7"/>
      <c r="T27" s="8"/>
      <c r="U27" s="9"/>
      <c r="V27" s="11"/>
      <c r="W27" s="12"/>
      <c r="X27" s="96"/>
      <c r="Y27" s="155"/>
      <c r="Z27" s="11"/>
      <c r="AA27" s="155"/>
      <c r="AB27" s="153" t="s">
        <v>149</v>
      </c>
      <c r="AC27" s="15"/>
      <c r="AD27" s="157" t="s">
        <v>150</v>
      </c>
    </row>
    <row r="28" spans="1:30" s="131" customFormat="1" ht="18" customHeight="1">
      <c r="A28" s="173"/>
      <c r="B28" s="161"/>
      <c r="C28" s="6" t="s">
        <v>78</v>
      </c>
      <c r="D28" s="7">
        <v>1</v>
      </c>
      <c r="E28" s="8" t="s">
        <v>152</v>
      </c>
      <c r="F28" s="9"/>
      <c r="G28" s="11"/>
      <c r="H28" s="8"/>
      <c r="I28" s="189" t="s">
        <v>344</v>
      </c>
      <c r="J28" s="190">
        <v>8</v>
      </c>
      <c r="K28" s="191" t="s">
        <v>343</v>
      </c>
      <c r="L28" s="9"/>
      <c r="M28" s="11"/>
      <c r="N28" s="8"/>
      <c r="O28" s="6"/>
      <c r="P28" s="11"/>
      <c r="Q28" s="8"/>
      <c r="R28" s="6"/>
      <c r="S28" s="11"/>
      <c r="T28" s="8"/>
      <c r="U28" s="9"/>
      <c r="V28" s="11"/>
      <c r="W28" s="12"/>
      <c r="X28" s="97"/>
      <c r="Y28" s="13"/>
      <c r="Z28" s="10"/>
      <c r="AA28" s="10"/>
      <c r="AB28" s="153" t="s">
        <v>151</v>
      </c>
      <c r="AC28" s="15"/>
      <c r="AD28" s="159">
        <v>1</v>
      </c>
    </row>
    <row r="29" spans="1:30" s="131" customFormat="1" ht="18" customHeight="1">
      <c r="A29" s="142">
        <v>41985</v>
      </c>
      <c r="B29" s="174"/>
      <c r="C29" s="82" t="s">
        <v>79</v>
      </c>
      <c r="D29" s="83"/>
      <c r="E29" s="83"/>
      <c r="F29" s="83"/>
      <c r="G29" s="83"/>
      <c r="H29" s="84"/>
      <c r="I29" s="82" t="s">
        <v>348</v>
      </c>
      <c r="J29" s="83"/>
      <c r="K29" s="83"/>
      <c r="L29" s="83"/>
      <c r="M29" s="83"/>
      <c r="N29" s="83"/>
      <c r="O29" s="82" t="s">
        <v>80</v>
      </c>
      <c r="P29" s="83"/>
      <c r="Q29" s="83"/>
      <c r="R29" s="82" t="s">
        <v>81</v>
      </c>
      <c r="S29" s="83"/>
      <c r="T29" s="83"/>
      <c r="U29" s="83"/>
      <c r="V29" s="83"/>
      <c r="W29" s="84"/>
      <c r="X29" s="118"/>
      <c r="Y29" s="145">
        <f>Z30*4+Z31*4+Z32*9</f>
        <v>0</v>
      </c>
      <c r="Z29" s="145"/>
      <c r="AA29" s="145"/>
      <c r="AB29" s="146" t="s">
        <v>138</v>
      </c>
      <c r="AC29" s="147"/>
      <c r="AD29" s="148" t="s">
        <v>139</v>
      </c>
    </row>
    <row r="30" spans="1:30" s="131" customFormat="1" ht="18" customHeight="1">
      <c r="A30" s="170"/>
      <c r="B30" s="175"/>
      <c r="C30" s="6" t="s">
        <v>368</v>
      </c>
      <c r="D30" s="7">
        <v>7.5</v>
      </c>
      <c r="E30" s="8" t="s">
        <v>15</v>
      </c>
      <c r="F30" s="9"/>
      <c r="G30" s="11"/>
      <c r="H30" s="8"/>
      <c r="I30" s="16" t="s">
        <v>358</v>
      </c>
      <c r="J30" s="77">
        <v>6</v>
      </c>
      <c r="K30" s="8" t="s">
        <v>15</v>
      </c>
      <c r="L30" s="62"/>
      <c r="M30" s="11"/>
      <c r="N30" s="8"/>
      <c r="O30" s="6" t="s">
        <v>82</v>
      </c>
      <c r="P30" s="7">
        <v>26</v>
      </c>
      <c r="Q30" s="8" t="s">
        <v>15</v>
      </c>
      <c r="R30" s="6" t="s">
        <v>83</v>
      </c>
      <c r="S30" s="7">
        <v>9</v>
      </c>
      <c r="T30" s="8" t="s">
        <v>176</v>
      </c>
      <c r="U30" s="9"/>
      <c r="V30" s="11"/>
      <c r="W30" s="8"/>
      <c r="X30" s="119"/>
      <c r="Y30" s="16" t="s">
        <v>140</v>
      </c>
      <c r="Z30" s="151">
        <f>AC30*15+AC33*5+AC34*15</f>
        <v>0</v>
      </c>
      <c r="AA30" s="152" t="s">
        <v>141</v>
      </c>
      <c r="AB30" s="153" t="s">
        <v>142</v>
      </c>
      <c r="AC30" s="151"/>
      <c r="AD30" s="154" t="s">
        <v>143</v>
      </c>
    </row>
    <row r="31" spans="1:30" s="131" customFormat="1" ht="18" customHeight="1">
      <c r="A31" s="170"/>
      <c r="B31" s="175"/>
      <c r="C31" s="6" t="s">
        <v>369</v>
      </c>
      <c r="D31" s="7">
        <v>4.5</v>
      </c>
      <c r="E31" s="8" t="s">
        <v>15</v>
      </c>
      <c r="F31" s="9"/>
      <c r="G31" s="11"/>
      <c r="H31" s="8"/>
      <c r="I31" s="6" t="s">
        <v>359</v>
      </c>
      <c r="J31" s="11">
        <v>12</v>
      </c>
      <c r="K31" s="8" t="s">
        <v>15</v>
      </c>
      <c r="L31" s="8"/>
      <c r="M31" s="11"/>
      <c r="N31" s="8"/>
      <c r="O31" s="6" t="s">
        <v>44</v>
      </c>
      <c r="P31" s="7">
        <v>0.5</v>
      </c>
      <c r="Q31" s="8" t="s">
        <v>15</v>
      </c>
      <c r="R31" s="6" t="s">
        <v>85</v>
      </c>
      <c r="S31" s="7">
        <v>2.5</v>
      </c>
      <c r="T31" s="8" t="s">
        <v>15</v>
      </c>
      <c r="U31" s="9"/>
      <c r="V31" s="11"/>
      <c r="W31" s="8"/>
      <c r="X31" s="119"/>
      <c r="Y31" s="153" t="s">
        <v>144</v>
      </c>
      <c r="Z31" s="15">
        <f>AC30*2+AC31*7+AC33*2</f>
        <v>0</v>
      </c>
      <c r="AA31" s="155" t="s">
        <v>141</v>
      </c>
      <c r="AB31" s="156" t="s">
        <v>145</v>
      </c>
      <c r="AC31" s="15"/>
      <c r="AD31" s="157">
        <v>2</v>
      </c>
    </row>
    <row r="32" spans="1:30" s="131" customFormat="1" ht="18" customHeight="1">
      <c r="A32" s="176" t="s">
        <v>355</v>
      </c>
      <c r="B32" s="175"/>
      <c r="C32" s="6" t="s">
        <v>87</v>
      </c>
      <c r="D32" s="7">
        <v>3</v>
      </c>
      <c r="E32" s="8" t="s">
        <v>15</v>
      </c>
      <c r="F32" s="9"/>
      <c r="G32" s="11"/>
      <c r="H32" s="8"/>
      <c r="I32" s="6" t="s">
        <v>21</v>
      </c>
      <c r="J32" s="15">
        <v>2.5</v>
      </c>
      <c r="K32" s="8" t="s">
        <v>15</v>
      </c>
      <c r="L32" s="8"/>
      <c r="M32" s="11"/>
      <c r="N32" s="8"/>
      <c r="O32" s="6" t="s">
        <v>43</v>
      </c>
      <c r="P32" s="7">
        <v>0.4</v>
      </c>
      <c r="Q32" s="8" t="s">
        <v>15</v>
      </c>
      <c r="R32" s="6" t="s">
        <v>18</v>
      </c>
      <c r="S32" s="7">
        <v>3</v>
      </c>
      <c r="T32" s="8" t="s">
        <v>15</v>
      </c>
      <c r="U32" s="9"/>
      <c r="V32" s="11"/>
      <c r="W32" s="8"/>
      <c r="X32" s="119"/>
      <c r="Y32" s="153" t="s">
        <v>146</v>
      </c>
      <c r="Z32" s="15">
        <f>AC31*5+AC32*5</f>
        <v>0</v>
      </c>
      <c r="AA32" s="155" t="s">
        <v>141</v>
      </c>
      <c r="AB32" s="153" t="s">
        <v>147</v>
      </c>
      <c r="AC32" s="15"/>
      <c r="AD32" s="159" t="s">
        <v>148</v>
      </c>
    </row>
    <row r="33" spans="1:30" s="131" customFormat="1" ht="18" customHeight="1">
      <c r="A33" s="177"/>
      <c r="B33" s="175"/>
      <c r="C33" s="6" t="s">
        <v>88</v>
      </c>
      <c r="D33" s="7">
        <v>7.5</v>
      </c>
      <c r="E33" s="8" t="s">
        <v>15</v>
      </c>
      <c r="F33" s="9"/>
      <c r="G33" s="11"/>
      <c r="H33" s="8"/>
      <c r="I33" s="6" t="s">
        <v>114</v>
      </c>
      <c r="J33" s="15">
        <v>2.5</v>
      </c>
      <c r="K33" s="8" t="s">
        <v>15</v>
      </c>
      <c r="L33" s="8"/>
      <c r="M33" s="11"/>
      <c r="N33" s="8"/>
      <c r="O33" s="6" t="s">
        <v>90</v>
      </c>
      <c r="P33" s="61">
        <v>0.4</v>
      </c>
      <c r="Q33" s="8" t="s">
        <v>15</v>
      </c>
      <c r="R33" s="6" t="s">
        <v>167</v>
      </c>
      <c r="S33" s="7">
        <v>4.5</v>
      </c>
      <c r="T33" s="8" t="s">
        <v>164</v>
      </c>
      <c r="U33" s="9"/>
      <c r="V33" s="11"/>
      <c r="W33" s="12"/>
      <c r="X33" s="119"/>
      <c r="Y33" s="153"/>
      <c r="Z33" s="11"/>
      <c r="AA33" s="155"/>
      <c r="AB33" s="153" t="s">
        <v>149</v>
      </c>
      <c r="AC33" s="15"/>
      <c r="AD33" s="157" t="s">
        <v>150</v>
      </c>
    </row>
    <row r="34" spans="1:30" s="131" customFormat="1" ht="18" customHeight="1">
      <c r="A34" s="177"/>
      <c r="B34" s="175"/>
      <c r="C34" s="6" t="s">
        <v>370</v>
      </c>
      <c r="D34" s="7">
        <v>4</v>
      </c>
      <c r="E34" s="72" t="s">
        <v>0</v>
      </c>
      <c r="F34" s="9"/>
      <c r="G34" s="11"/>
      <c r="H34" s="8"/>
      <c r="I34" s="6" t="s">
        <v>20</v>
      </c>
      <c r="J34" s="11">
        <v>2</v>
      </c>
      <c r="K34" s="8" t="s">
        <v>15</v>
      </c>
      <c r="L34" s="8"/>
      <c r="M34" s="11"/>
      <c r="N34" s="8"/>
      <c r="O34" s="6" t="s">
        <v>163</v>
      </c>
      <c r="P34" s="61">
        <v>0.4</v>
      </c>
      <c r="Q34" s="8" t="s">
        <v>164</v>
      </c>
      <c r="R34" s="6"/>
      <c r="S34" s="11"/>
      <c r="T34" s="8"/>
      <c r="U34" s="9"/>
      <c r="V34" s="11"/>
      <c r="W34" s="12"/>
      <c r="X34" s="119"/>
      <c r="Y34" s="13"/>
      <c r="Z34" s="10"/>
      <c r="AA34" s="178"/>
      <c r="AB34" s="153" t="s">
        <v>151</v>
      </c>
      <c r="AC34" s="179"/>
      <c r="AD34" s="159">
        <v>1</v>
      </c>
    </row>
    <row r="35" spans="1:30" ht="18" thickBot="1">
      <c r="A35" s="180"/>
      <c r="B35" s="181"/>
      <c r="C35" s="20"/>
      <c r="D35" s="21"/>
      <c r="E35" s="21"/>
      <c r="F35" s="22"/>
      <c r="G35" s="21"/>
      <c r="H35" s="21"/>
      <c r="I35" s="20"/>
      <c r="J35" s="21"/>
      <c r="K35" s="21"/>
      <c r="L35" s="22"/>
      <c r="M35" s="22"/>
      <c r="N35" s="22"/>
      <c r="O35" s="23" t="s">
        <v>22</v>
      </c>
      <c r="P35" s="182">
        <v>0.5</v>
      </c>
      <c r="Q35" s="25" t="s">
        <v>15</v>
      </c>
      <c r="R35" s="20"/>
      <c r="S35" s="21"/>
      <c r="T35" s="21"/>
      <c r="U35" s="22"/>
      <c r="V35" s="22"/>
      <c r="W35" s="26"/>
      <c r="X35" s="183"/>
      <c r="Y35" s="184"/>
      <c r="Z35" s="24"/>
      <c r="AA35" s="185"/>
      <c r="AB35" s="186"/>
      <c r="AC35" s="187"/>
      <c r="AD35" s="187"/>
    </row>
  </sheetData>
  <sheetProtection/>
  <mergeCells count="60">
    <mergeCell ref="A32:A35"/>
    <mergeCell ref="B29:B35"/>
    <mergeCell ref="X29:X35"/>
    <mergeCell ref="A17:A19"/>
    <mergeCell ref="B17:B22"/>
    <mergeCell ref="X23:X28"/>
    <mergeCell ref="A29:A31"/>
    <mergeCell ref="C29:H29"/>
    <mergeCell ref="A20:A22"/>
    <mergeCell ref="A23:A25"/>
    <mergeCell ref="A14:A16"/>
    <mergeCell ref="AB5:AC5"/>
    <mergeCell ref="Y5:AA5"/>
    <mergeCell ref="A8:A10"/>
    <mergeCell ref="A11:A13"/>
    <mergeCell ref="B11:B16"/>
    <mergeCell ref="I5:N5"/>
    <mergeCell ref="AB11:AC11"/>
    <mergeCell ref="X5:X10"/>
    <mergeCell ref="A5:A7"/>
    <mergeCell ref="A1:AD1"/>
    <mergeCell ref="A2:AD2"/>
    <mergeCell ref="A3:A4"/>
    <mergeCell ref="B3:B4"/>
    <mergeCell ref="C3:H3"/>
    <mergeCell ref="Y3:AD4"/>
    <mergeCell ref="X3:X4"/>
    <mergeCell ref="I3:N3"/>
    <mergeCell ref="O3:Q3"/>
    <mergeCell ref="R3:W3"/>
    <mergeCell ref="O11:Q11"/>
    <mergeCell ref="Y17:AA17"/>
    <mergeCell ref="R11:W11"/>
    <mergeCell ref="X11:X16"/>
    <mergeCell ref="Y11:AA11"/>
    <mergeCell ref="C17:H17"/>
    <mergeCell ref="I17:N17"/>
    <mergeCell ref="O17:Q17"/>
    <mergeCell ref="I11:N11"/>
    <mergeCell ref="C11:H11"/>
    <mergeCell ref="AB29:AC29"/>
    <mergeCell ref="I29:N29"/>
    <mergeCell ref="O29:Q29"/>
    <mergeCell ref="R29:W29"/>
    <mergeCell ref="Y29:AA29"/>
    <mergeCell ref="B5:B10"/>
    <mergeCell ref="C5:H5"/>
    <mergeCell ref="R5:W5"/>
    <mergeCell ref="O5:Q5"/>
    <mergeCell ref="R17:W17"/>
    <mergeCell ref="A26:A28"/>
    <mergeCell ref="AB17:AC17"/>
    <mergeCell ref="O23:Q23"/>
    <mergeCell ref="R23:W23"/>
    <mergeCell ref="AB23:AC23"/>
    <mergeCell ref="Y23:AA23"/>
    <mergeCell ref="B23:B28"/>
    <mergeCell ref="C23:H23"/>
    <mergeCell ref="I23:N23"/>
    <mergeCell ref="X17:X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75" zoomScaleNormal="75" zoomScalePageLayoutView="0" workbookViewId="0" topLeftCell="A16">
      <selection activeCell="A3" sqref="A1:IV16384"/>
    </sheetView>
  </sheetViews>
  <sheetFormatPr defaultColWidth="9.00390625" defaultRowHeight="16.5"/>
  <cols>
    <col min="1" max="1" width="7.625" style="130" customWidth="1"/>
    <col min="2" max="2" width="3.625" style="130" customWidth="1"/>
    <col min="3" max="3" width="12.625" style="27" customWidth="1"/>
    <col min="4" max="4" width="4.625" style="27" customWidth="1"/>
    <col min="5" max="5" width="3.125" style="27" customWidth="1"/>
    <col min="6" max="6" width="11.75390625" style="27" customWidth="1"/>
    <col min="7" max="7" width="4.625" style="27" customWidth="1"/>
    <col min="8" max="8" width="3.125" style="27" customWidth="1"/>
    <col min="9" max="9" width="11.50390625" style="27" customWidth="1"/>
    <col min="10" max="10" width="5.50390625" style="27" customWidth="1"/>
    <col min="11" max="11" width="3.125" style="27" customWidth="1"/>
    <col min="12" max="12" width="10.25390625" style="27" customWidth="1"/>
    <col min="13" max="13" width="4.625" style="27" customWidth="1"/>
    <col min="14" max="14" width="3.125" style="27" customWidth="1"/>
    <col min="15" max="15" width="11.125" style="27" customWidth="1"/>
    <col min="16" max="16" width="5.50390625" style="27" customWidth="1"/>
    <col min="17" max="17" width="3.125" style="27" customWidth="1"/>
    <col min="18" max="18" width="10.125" style="27" customWidth="1"/>
    <col min="19" max="19" width="5.50390625" style="27" customWidth="1"/>
    <col min="20" max="20" width="3.125" style="27" customWidth="1"/>
    <col min="21" max="21" width="9.625" style="27" customWidth="1"/>
    <col min="22" max="22" width="4.625" style="27" customWidth="1"/>
    <col min="23" max="23" width="3.125" style="27" customWidth="1"/>
    <col min="24" max="24" width="3.625" style="130" customWidth="1"/>
    <col min="25" max="25" width="8.375" style="188" customWidth="1"/>
    <col min="26" max="26" width="4.25390625" style="188" customWidth="1"/>
    <col min="27" max="27" width="3.625" style="188" customWidth="1"/>
    <col min="28" max="28" width="9.625" style="188" customWidth="1"/>
    <col min="29" max="29" width="5.00390625" style="188" customWidth="1"/>
    <col min="30" max="30" width="9.00390625" style="188" customWidth="1"/>
    <col min="31" max="16384" width="9.00390625" style="130" customWidth="1"/>
  </cols>
  <sheetData>
    <row r="1" spans="1:30" ht="34.5" customHeight="1">
      <c r="A1" s="98" t="s">
        <v>177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9"/>
      <c r="AA1" s="99"/>
      <c r="AB1" s="99"/>
      <c r="AC1" s="99"/>
      <c r="AD1" s="99"/>
    </row>
    <row r="2" spans="1:30" s="131" customFormat="1" ht="19.5" customHeight="1" thickBot="1">
      <c r="A2" s="100" t="s">
        <v>371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131" customFormat="1" ht="18" customHeight="1">
      <c r="A3" s="132" t="s">
        <v>181</v>
      </c>
      <c r="B3" s="133" t="s">
        <v>182</v>
      </c>
      <c r="C3" s="105" t="s">
        <v>183</v>
      </c>
      <c r="D3" s="105"/>
      <c r="E3" s="105"/>
      <c r="F3" s="105"/>
      <c r="G3" s="105"/>
      <c r="H3" s="105"/>
      <c r="I3" s="105" t="s">
        <v>184</v>
      </c>
      <c r="J3" s="105"/>
      <c r="K3" s="105"/>
      <c r="L3" s="105"/>
      <c r="M3" s="105"/>
      <c r="N3" s="105"/>
      <c r="O3" s="105" t="s">
        <v>185</v>
      </c>
      <c r="P3" s="105"/>
      <c r="Q3" s="105"/>
      <c r="R3" s="105" t="s">
        <v>186</v>
      </c>
      <c r="S3" s="105"/>
      <c r="T3" s="105"/>
      <c r="U3" s="105"/>
      <c r="V3" s="105"/>
      <c r="W3" s="105"/>
      <c r="X3" s="134" t="s">
        <v>187</v>
      </c>
      <c r="Y3" s="135" t="s">
        <v>188</v>
      </c>
      <c r="Z3" s="135"/>
      <c r="AA3" s="135"/>
      <c r="AB3" s="135"/>
      <c r="AC3" s="135"/>
      <c r="AD3" s="136"/>
    </row>
    <row r="4" spans="1:30" s="131" customFormat="1" ht="18" customHeight="1" thickBot="1">
      <c r="A4" s="137"/>
      <c r="B4" s="138"/>
      <c r="C4" s="3" t="s">
        <v>189</v>
      </c>
      <c r="D4" s="4" t="s">
        <v>190</v>
      </c>
      <c r="E4" s="5" t="s">
        <v>191</v>
      </c>
      <c r="F4" s="3" t="s">
        <v>189</v>
      </c>
      <c r="G4" s="4" t="s">
        <v>190</v>
      </c>
      <c r="H4" s="5" t="s">
        <v>191</v>
      </c>
      <c r="I4" s="3" t="s">
        <v>189</v>
      </c>
      <c r="J4" s="4" t="s">
        <v>190</v>
      </c>
      <c r="K4" s="5" t="s">
        <v>191</v>
      </c>
      <c r="L4" s="3" t="s">
        <v>189</v>
      </c>
      <c r="M4" s="4" t="s">
        <v>190</v>
      </c>
      <c r="N4" s="5" t="s">
        <v>191</v>
      </c>
      <c r="O4" s="3" t="s">
        <v>189</v>
      </c>
      <c r="P4" s="4" t="s">
        <v>190</v>
      </c>
      <c r="Q4" s="5" t="s">
        <v>191</v>
      </c>
      <c r="R4" s="3" t="s">
        <v>189</v>
      </c>
      <c r="S4" s="4" t="s">
        <v>190</v>
      </c>
      <c r="T4" s="5" t="s">
        <v>191</v>
      </c>
      <c r="U4" s="3" t="s">
        <v>189</v>
      </c>
      <c r="V4" s="4" t="s">
        <v>190</v>
      </c>
      <c r="W4" s="5" t="s">
        <v>191</v>
      </c>
      <c r="X4" s="139"/>
      <c r="Y4" s="140"/>
      <c r="Z4" s="140"/>
      <c r="AA4" s="140"/>
      <c r="AB4" s="140"/>
      <c r="AC4" s="140"/>
      <c r="AD4" s="141"/>
    </row>
    <row r="5" spans="1:30" s="131" customFormat="1" ht="18" customHeight="1">
      <c r="A5" s="142">
        <v>41981</v>
      </c>
      <c r="B5" s="143"/>
      <c r="C5" s="92" t="s">
        <v>192</v>
      </c>
      <c r="D5" s="93"/>
      <c r="E5" s="93"/>
      <c r="F5" s="93"/>
      <c r="G5" s="93"/>
      <c r="H5" s="93"/>
      <c r="I5" s="92" t="s">
        <v>193</v>
      </c>
      <c r="J5" s="93"/>
      <c r="K5" s="93"/>
      <c r="L5" s="93"/>
      <c r="M5" s="93"/>
      <c r="N5" s="93"/>
      <c r="O5" s="92" t="s">
        <v>160</v>
      </c>
      <c r="P5" s="93"/>
      <c r="Q5" s="93"/>
      <c r="R5" s="92" t="s">
        <v>194</v>
      </c>
      <c r="S5" s="93"/>
      <c r="T5" s="93"/>
      <c r="U5" s="93"/>
      <c r="V5" s="93"/>
      <c r="W5" s="94"/>
      <c r="X5" s="96"/>
      <c r="Y5" s="144">
        <f>Z6*4+Z7*4+Z8*9</f>
        <v>0</v>
      </c>
      <c r="Z5" s="145"/>
      <c r="AA5" s="145"/>
      <c r="AB5" s="146" t="s">
        <v>195</v>
      </c>
      <c r="AC5" s="147"/>
      <c r="AD5" s="148" t="s">
        <v>196</v>
      </c>
    </row>
    <row r="6" spans="1:30" s="131" customFormat="1" ht="18" customHeight="1">
      <c r="A6" s="149"/>
      <c r="B6" s="150"/>
      <c r="C6" s="6" t="s">
        <v>276</v>
      </c>
      <c r="D6" s="7">
        <v>2</v>
      </c>
      <c r="E6" s="8" t="s">
        <v>164</v>
      </c>
      <c r="F6" s="9"/>
      <c r="G6" s="10"/>
      <c r="H6" s="8"/>
      <c r="I6" s="16" t="s">
        <v>197</v>
      </c>
      <c r="J6" s="28"/>
      <c r="K6" s="62" t="s">
        <v>164</v>
      </c>
      <c r="L6" s="29" t="s">
        <v>156</v>
      </c>
      <c r="M6" s="7"/>
      <c r="N6" s="8" t="s">
        <v>198</v>
      </c>
      <c r="O6" s="6" t="s">
        <v>161</v>
      </c>
      <c r="P6" s="7"/>
      <c r="Q6" s="8" t="s">
        <v>164</v>
      </c>
      <c r="R6" s="6" t="s">
        <v>283</v>
      </c>
      <c r="S6" s="7">
        <v>0.2</v>
      </c>
      <c r="T6" s="8" t="s">
        <v>164</v>
      </c>
      <c r="U6" s="9"/>
      <c r="V6" s="11"/>
      <c r="W6" s="8"/>
      <c r="X6" s="96"/>
      <c r="Y6" s="29" t="s">
        <v>200</v>
      </c>
      <c r="Z6" s="151">
        <f>AC6*15+AC9*5+AC10*15</f>
        <v>0</v>
      </c>
      <c r="AA6" s="152" t="s">
        <v>201</v>
      </c>
      <c r="AB6" s="153" t="s">
        <v>182</v>
      </c>
      <c r="AC6" s="151"/>
      <c r="AD6" s="154" t="s">
        <v>202</v>
      </c>
    </row>
    <row r="7" spans="1:30" s="131" customFormat="1" ht="18" customHeight="1">
      <c r="A7" s="149"/>
      <c r="B7" s="150"/>
      <c r="C7" s="6" t="s">
        <v>203</v>
      </c>
      <c r="D7" s="7"/>
      <c r="E7" s="8" t="s">
        <v>204</v>
      </c>
      <c r="F7" s="9"/>
      <c r="G7" s="10"/>
      <c r="H7" s="8"/>
      <c r="I7" s="6" t="s">
        <v>278</v>
      </c>
      <c r="J7" s="7">
        <v>1</v>
      </c>
      <c r="K7" s="8" t="s">
        <v>279</v>
      </c>
      <c r="L7" s="9"/>
      <c r="M7" s="11"/>
      <c r="N7" s="8"/>
      <c r="O7" s="6" t="s">
        <v>281</v>
      </c>
      <c r="P7" s="15">
        <v>0.1</v>
      </c>
      <c r="Q7" s="8" t="s">
        <v>282</v>
      </c>
      <c r="R7" s="6" t="s">
        <v>205</v>
      </c>
      <c r="S7" s="7"/>
      <c r="T7" s="8" t="s">
        <v>164</v>
      </c>
      <c r="U7" s="9"/>
      <c r="V7" s="11"/>
      <c r="W7" s="8"/>
      <c r="X7" s="96"/>
      <c r="Y7" s="155" t="s">
        <v>206</v>
      </c>
      <c r="Z7" s="15">
        <f>AC6*2+AC7*7+AC9*2</f>
        <v>0</v>
      </c>
      <c r="AA7" s="155" t="s">
        <v>201</v>
      </c>
      <c r="AB7" s="156" t="s">
        <v>207</v>
      </c>
      <c r="AC7" s="15"/>
      <c r="AD7" s="157">
        <v>2</v>
      </c>
    </row>
    <row r="8" spans="1:30" s="131" customFormat="1" ht="18" customHeight="1">
      <c r="A8" s="158" t="s">
        <v>208</v>
      </c>
      <c r="B8" s="150"/>
      <c r="C8" s="6" t="s">
        <v>209</v>
      </c>
      <c r="D8" s="7"/>
      <c r="E8" s="8" t="s">
        <v>164</v>
      </c>
      <c r="F8" s="9"/>
      <c r="G8" s="11"/>
      <c r="H8" s="8"/>
      <c r="I8" s="6"/>
      <c r="J8" s="7"/>
      <c r="K8" s="8" t="s">
        <v>164</v>
      </c>
      <c r="L8" s="9"/>
      <c r="M8" s="7"/>
      <c r="N8" s="8"/>
      <c r="O8" s="6"/>
      <c r="P8" s="7"/>
      <c r="Q8" s="8"/>
      <c r="R8" s="6"/>
      <c r="S8" s="7"/>
      <c r="T8" s="8" t="s">
        <v>164</v>
      </c>
      <c r="U8" s="9"/>
      <c r="V8" s="11"/>
      <c r="W8" s="8"/>
      <c r="X8" s="96"/>
      <c r="Y8" s="155" t="s">
        <v>210</v>
      </c>
      <c r="Z8" s="15">
        <f>AC7*5+AC8*5</f>
        <v>0</v>
      </c>
      <c r="AA8" s="155" t="s">
        <v>201</v>
      </c>
      <c r="AB8" s="153" t="s">
        <v>211</v>
      </c>
      <c r="AC8" s="15"/>
      <c r="AD8" s="159" t="s">
        <v>212</v>
      </c>
    </row>
    <row r="9" spans="1:30" s="131" customFormat="1" ht="18" customHeight="1">
      <c r="A9" s="158"/>
      <c r="B9" s="150"/>
      <c r="C9" s="6" t="s">
        <v>213</v>
      </c>
      <c r="D9" s="7"/>
      <c r="E9" s="8" t="s">
        <v>164</v>
      </c>
      <c r="F9" s="9"/>
      <c r="G9" s="11"/>
      <c r="H9" s="8"/>
      <c r="I9" s="6" t="s">
        <v>214</v>
      </c>
      <c r="J9" s="11"/>
      <c r="K9" s="8" t="s">
        <v>164</v>
      </c>
      <c r="L9" s="9"/>
      <c r="M9" s="11"/>
      <c r="N9" s="12"/>
      <c r="O9" s="6"/>
      <c r="P9" s="7"/>
      <c r="Q9" s="8"/>
      <c r="R9" s="13" t="s">
        <v>215</v>
      </c>
      <c r="S9" s="7"/>
      <c r="T9" s="8" t="s">
        <v>164</v>
      </c>
      <c r="U9" s="9"/>
      <c r="V9" s="11"/>
      <c r="W9" s="12"/>
      <c r="X9" s="96"/>
      <c r="Y9" s="155"/>
      <c r="Z9" s="11"/>
      <c r="AA9" s="155"/>
      <c r="AB9" s="153" t="s">
        <v>216</v>
      </c>
      <c r="AC9" s="15"/>
      <c r="AD9" s="157" t="s">
        <v>217</v>
      </c>
    </row>
    <row r="10" spans="1:30" s="131" customFormat="1" ht="18" customHeight="1">
      <c r="A10" s="160"/>
      <c r="B10" s="161"/>
      <c r="C10" s="6"/>
      <c r="D10" s="7"/>
      <c r="E10" s="8"/>
      <c r="F10" s="9"/>
      <c r="G10" s="11"/>
      <c r="H10" s="8"/>
      <c r="I10" s="33" t="s">
        <v>163</v>
      </c>
      <c r="J10" s="63"/>
      <c r="K10" s="64" t="s">
        <v>164</v>
      </c>
      <c r="L10" s="9"/>
      <c r="M10" s="11"/>
      <c r="N10" s="12"/>
      <c r="O10" s="6"/>
      <c r="P10" s="11"/>
      <c r="Q10" s="8"/>
      <c r="R10" s="6" t="s">
        <v>218</v>
      </c>
      <c r="S10" s="15"/>
      <c r="T10" s="8" t="s">
        <v>164</v>
      </c>
      <c r="U10" s="9"/>
      <c r="V10" s="11"/>
      <c r="W10" s="12"/>
      <c r="X10" s="97"/>
      <c r="Y10" s="162"/>
      <c r="Z10" s="162"/>
      <c r="AA10" s="162"/>
      <c r="AB10" s="163" t="s">
        <v>187</v>
      </c>
      <c r="AC10" s="164"/>
      <c r="AD10" s="165">
        <v>1</v>
      </c>
    </row>
    <row r="11" spans="1:30" s="131" customFormat="1" ht="17.25" customHeight="1">
      <c r="A11" s="142">
        <v>41982</v>
      </c>
      <c r="B11" s="143"/>
      <c r="C11" s="82" t="s">
        <v>219</v>
      </c>
      <c r="D11" s="83"/>
      <c r="E11" s="83"/>
      <c r="F11" s="83"/>
      <c r="G11" s="83"/>
      <c r="H11" s="84"/>
      <c r="I11" s="82" t="s">
        <v>220</v>
      </c>
      <c r="J11" s="83"/>
      <c r="K11" s="83"/>
      <c r="L11" s="83"/>
      <c r="M11" s="83"/>
      <c r="N11" s="84"/>
      <c r="O11" s="83" t="s">
        <v>171</v>
      </c>
      <c r="P11" s="83"/>
      <c r="Q11" s="83"/>
      <c r="R11" s="82" t="s">
        <v>221</v>
      </c>
      <c r="S11" s="83"/>
      <c r="T11" s="83"/>
      <c r="U11" s="83"/>
      <c r="V11" s="83"/>
      <c r="W11" s="84"/>
      <c r="X11" s="95" t="s">
        <v>187</v>
      </c>
      <c r="Y11" s="144">
        <f>Z12*4+Z13*4+Z14*9</f>
        <v>0</v>
      </c>
      <c r="Z11" s="145"/>
      <c r="AA11" s="145"/>
      <c r="AB11" s="146" t="s">
        <v>195</v>
      </c>
      <c r="AC11" s="147"/>
      <c r="AD11" s="148" t="s">
        <v>196</v>
      </c>
    </row>
    <row r="12" spans="1:30" s="131" customFormat="1" ht="18" customHeight="1">
      <c r="A12" s="149"/>
      <c r="B12" s="192"/>
      <c r="C12" s="13"/>
      <c r="D12" s="7"/>
      <c r="E12" s="8"/>
      <c r="F12" s="9" t="s">
        <v>222</v>
      </c>
      <c r="G12" s="11"/>
      <c r="H12" s="8" t="s">
        <v>198</v>
      </c>
      <c r="I12" s="16" t="s">
        <v>223</v>
      </c>
      <c r="J12" s="7"/>
      <c r="K12" s="8" t="s">
        <v>164</v>
      </c>
      <c r="L12" s="9"/>
      <c r="M12" s="11"/>
      <c r="N12" s="8"/>
      <c r="O12" s="6" t="s">
        <v>25</v>
      </c>
      <c r="P12" s="7"/>
      <c r="Q12" s="8" t="s">
        <v>15</v>
      </c>
      <c r="R12" s="6" t="s">
        <v>224</v>
      </c>
      <c r="S12" s="7"/>
      <c r="T12" s="8" t="s">
        <v>225</v>
      </c>
      <c r="U12" s="9"/>
      <c r="V12" s="61"/>
      <c r="W12" s="8"/>
      <c r="X12" s="96"/>
      <c r="Y12" s="29" t="s">
        <v>200</v>
      </c>
      <c r="Z12" s="151">
        <f>AC12*15+AC15*5+AC16*15</f>
        <v>0</v>
      </c>
      <c r="AA12" s="152" t="s">
        <v>201</v>
      </c>
      <c r="AB12" s="153" t="s">
        <v>182</v>
      </c>
      <c r="AC12" s="151"/>
      <c r="AD12" s="154" t="s">
        <v>202</v>
      </c>
    </row>
    <row r="13" spans="1:30" s="131" customFormat="1" ht="18" customHeight="1">
      <c r="A13" s="149"/>
      <c r="B13" s="150"/>
      <c r="C13" s="6" t="s">
        <v>226</v>
      </c>
      <c r="D13" s="15"/>
      <c r="E13" s="8" t="s">
        <v>164</v>
      </c>
      <c r="F13" s="9" t="s">
        <v>334</v>
      </c>
      <c r="G13" s="11">
        <v>2</v>
      </c>
      <c r="H13" s="8" t="s">
        <v>15</v>
      </c>
      <c r="I13" s="6" t="s">
        <v>227</v>
      </c>
      <c r="J13" s="7"/>
      <c r="K13" s="8" t="s">
        <v>164</v>
      </c>
      <c r="L13" s="9"/>
      <c r="M13" s="11"/>
      <c r="N13" s="8"/>
      <c r="O13" s="6" t="s">
        <v>33</v>
      </c>
      <c r="P13" s="7">
        <v>0.1</v>
      </c>
      <c r="Q13" s="8" t="s">
        <v>155</v>
      </c>
      <c r="R13" s="6" t="s">
        <v>283</v>
      </c>
      <c r="S13" s="7">
        <v>0.2</v>
      </c>
      <c r="T13" s="8" t="s">
        <v>164</v>
      </c>
      <c r="U13" s="9"/>
      <c r="V13" s="11"/>
      <c r="W13" s="8"/>
      <c r="X13" s="96"/>
      <c r="Y13" s="155" t="s">
        <v>206</v>
      </c>
      <c r="Z13" s="15">
        <f>AC12*2+AC13*7+AC15*2</f>
        <v>0</v>
      </c>
      <c r="AA13" s="155" t="s">
        <v>201</v>
      </c>
      <c r="AB13" s="156" t="s">
        <v>207</v>
      </c>
      <c r="AC13" s="15"/>
      <c r="AD13" s="157">
        <v>2</v>
      </c>
    </row>
    <row r="14" spans="1:30" s="131" customFormat="1" ht="18" customHeight="1">
      <c r="A14" s="166" t="s">
        <v>228</v>
      </c>
      <c r="B14" s="150"/>
      <c r="C14" s="9"/>
      <c r="D14" s="15"/>
      <c r="E14" s="8" t="s">
        <v>164</v>
      </c>
      <c r="F14" s="9" t="s">
        <v>278</v>
      </c>
      <c r="G14" s="11">
        <v>1</v>
      </c>
      <c r="H14" s="8" t="s">
        <v>47</v>
      </c>
      <c r="I14" s="6"/>
      <c r="J14" s="7"/>
      <c r="K14" s="8"/>
      <c r="L14" s="9"/>
      <c r="M14" s="11"/>
      <c r="N14" s="8"/>
      <c r="O14" s="6" t="s">
        <v>44</v>
      </c>
      <c r="P14" s="7"/>
      <c r="Q14" s="8" t="s">
        <v>15</v>
      </c>
      <c r="R14" s="6" t="s">
        <v>277</v>
      </c>
      <c r="S14" s="7">
        <v>0.2</v>
      </c>
      <c r="T14" s="8" t="s">
        <v>164</v>
      </c>
      <c r="U14" s="9"/>
      <c r="V14" s="11"/>
      <c r="W14" s="8"/>
      <c r="X14" s="96"/>
      <c r="Y14" s="155" t="s">
        <v>210</v>
      </c>
      <c r="Z14" s="15">
        <f>AC13*5+AC14*5</f>
        <v>0</v>
      </c>
      <c r="AA14" s="155" t="s">
        <v>201</v>
      </c>
      <c r="AB14" s="153" t="s">
        <v>211</v>
      </c>
      <c r="AC14" s="15"/>
      <c r="AD14" s="159" t="s">
        <v>212</v>
      </c>
    </row>
    <row r="15" spans="1:30" s="131" customFormat="1" ht="18" customHeight="1">
      <c r="A15" s="166"/>
      <c r="B15" s="150"/>
      <c r="C15" s="6" t="s">
        <v>231</v>
      </c>
      <c r="D15" s="15"/>
      <c r="E15" s="8" t="s">
        <v>225</v>
      </c>
      <c r="F15" s="9"/>
      <c r="G15" s="11"/>
      <c r="H15" s="8"/>
      <c r="I15" s="6"/>
      <c r="J15" s="11"/>
      <c r="K15" s="8"/>
      <c r="L15" s="9"/>
      <c r="M15" s="11"/>
      <c r="N15" s="8"/>
      <c r="O15" s="6"/>
      <c r="P15" s="11"/>
      <c r="Q15" s="8"/>
      <c r="R15" s="6" t="s">
        <v>213</v>
      </c>
      <c r="S15" s="61"/>
      <c r="T15" s="8" t="s">
        <v>164</v>
      </c>
      <c r="U15" s="9"/>
      <c r="V15" s="11"/>
      <c r="W15" s="8"/>
      <c r="X15" s="96"/>
      <c r="Y15" s="155"/>
      <c r="Z15" s="11"/>
      <c r="AA15" s="155"/>
      <c r="AB15" s="153" t="s">
        <v>216</v>
      </c>
      <c r="AC15" s="15"/>
      <c r="AD15" s="157" t="s">
        <v>217</v>
      </c>
    </row>
    <row r="16" spans="1:30" s="131" customFormat="1" ht="18" customHeight="1">
      <c r="A16" s="167"/>
      <c r="B16" s="161"/>
      <c r="C16" s="6" t="s">
        <v>213</v>
      </c>
      <c r="D16" s="15"/>
      <c r="E16" s="8" t="s">
        <v>164</v>
      </c>
      <c r="F16" s="9"/>
      <c r="G16" s="11"/>
      <c r="H16" s="12"/>
      <c r="I16" s="6"/>
      <c r="J16" s="7"/>
      <c r="K16" s="8"/>
      <c r="L16" s="9"/>
      <c r="M16" s="11"/>
      <c r="N16" s="8"/>
      <c r="O16" s="6"/>
      <c r="P16" s="61"/>
      <c r="Q16" s="8"/>
      <c r="R16" s="6" t="s">
        <v>232</v>
      </c>
      <c r="S16" s="11"/>
      <c r="T16" s="8" t="s">
        <v>164</v>
      </c>
      <c r="U16" s="9"/>
      <c r="V16" s="11"/>
      <c r="W16" s="8"/>
      <c r="X16" s="97"/>
      <c r="Y16" s="162"/>
      <c r="Z16" s="162"/>
      <c r="AA16" s="162"/>
      <c r="AB16" s="163" t="s">
        <v>187</v>
      </c>
      <c r="AC16" s="164"/>
      <c r="AD16" s="165">
        <v>1</v>
      </c>
    </row>
    <row r="17" spans="1:30" s="131" customFormat="1" ht="18" customHeight="1">
      <c r="A17" s="142">
        <v>41983</v>
      </c>
      <c r="B17" s="143"/>
      <c r="C17" s="82" t="s">
        <v>233</v>
      </c>
      <c r="D17" s="83"/>
      <c r="E17" s="83"/>
      <c r="F17" s="83"/>
      <c r="G17" s="83"/>
      <c r="H17" s="84"/>
      <c r="I17" s="82" t="s">
        <v>234</v>
      </c>
      <c r="J17" s="83"/>
      <c r="K17" s="83"/>
      <c r="L17" s="83"/>
      <c r="M17" s="83"/>
      <c r="N17" s="84"/>
      <c r="O17" s="82" t="s">
        <v>235</v>
      </c>
      <c r="P17" s="83"/>
      <c r="Q17" s="83"/>
      <c r="R17" s="82" t="s">
        <v>236</v>
      </c>
      <c r="S17" s="83"/>
      <c r="T17" s="83"/>
      <c r="U17" s="83"/>
      <c r="V17" s="83"/>
      <c r="W17" s="84"/>
      <c r="X17" s="95"/>
      <c r="Y17" s="144">
        <f>Z18*4+Z19*4+Z20*9</f>
        <v>0</v>
      </c>
      <c r="Z17" s="145"/>
      <c r="AA17" s="145"/>
      <c r="AB17" s="146" t="s">
        <v>195</v>
      </c>
      <c r="AC17" s="147"/>
      <c r="AD17" s="148" t="s">
        <v>196</v>
      </c>
    </row>
    <row r="18" spans="1:30" s="131" customFormat="1" ht="18" customHeight="1">
      <c r="A18" s="168"/>
      <c r="B18" s="150"/>
      <c r="C18" s="6" t="s">
        <v>237</v>
      </c>
      <c r="D18" s="7"/>
      <c r="E18" s="8" t="s">
        <v>164</v>
      </c>
      <c r="F18" s="9" t="s">
        <v>238</v>
      </c>
      <c r="G18" s="7"/>
      <c r="H18" s="8" t="s">
        <v>164</v>
      </c>
      <c r="I18" s="17" t="s">
        <v>239</v>
      </c>
      <c r="J18" s="7"/>
      <c r="K18" s="8" t="s">
        <v>164</v>
      </c>
      <c r="L18" s="10"/>
      <c r="M18" s="7"/>
      <c r="N18" s="8"/>
      <c r="O18" s="6" t="s">
        <v>235</v>
      </c>
      <c r="P18" s="7"/>
      <c r="Q18" s="12" t="s">
        <v>240</v>
      </c>
      <c r="R18" s="6" t="s">
        <v>241</v>
      </c>
      <c r="S18" s="7"/>
      <c r="T18" s="8" t="s">
        <v>164</v>
      </c>
      <c r="U18" s="10" t="s">
        <v>242</v>
      </c>
      <c r="V18" s="7"/>
      <c r="W18" s="8" t="s">
        <v>164</v>
      </c>
      <c r="X18" s="96"/>
      <c r="Y18" s="29" t="s">
        <v>200</v>
      </c>
      <c r="Z18" s="151">
        <f>AC18*15+AC21*5+AC22*15</f>
        <v>0</v>
      </c>
      <c r="AA18" s="152" t="s">
        <v>201</v>
      </c>
      <c r="AB18" s="153" t="s">
        <v>182</v>
      </c>
      <c r="AC18" s="151"/>
      <c r="AD18" s="154" t="s">
        <v>202</v>
      </c>
    </row>
    <row r="19" spans="1:30" s="131" customFormat="1" ht="18" customHeight="1">
      <c r="A19" s="168"/>
      <c r="B19" s="150"/>
      <c r="C19" s="6" t="s">
        <v>278</v>
      </c>
      <c r="D19" s="7">
        <v>1</v>
      </c>
      <c r="E19" s="8" t="s">
        <v>279</v>
      </c>
      <c r="F19" s="9" t="s">
        <v>243</v>
      </c>
      <c r="G19" s="7"/>
      <c r="H19" s="8" t="s">
        <v>198</v>
      </c>
      <c r="I19" s="13" t="s">
        <v>244</v>
      </c>
      <c r="J19" s="7"/>
      <c r="K19" s="8" t="s">
        <v>164</v>
      </c>
      <c r="L19" s="10"/>
      <c r="M19" s="7"/>
      <c r="N19" s="8"/>
      <c r="O19" s="6"/>
      <c r="P19" s="18"/>
      <c r="Q19" s="12"/>
      <c r="R19" s="6" t="s">
        <v>245</v>
      </c>
      <c r="S19" s="7"/>
      <c r="T19" s="8" t="s">
        <v>164</v>
      </c>
      <c r="U19" s="9"/>
      <c r="V19" s="7"/>
      <c r="W19" s="8"/>
      <c r="X19" s="96"/>
      <c r="Y19" s="155" t="s">
        <v>206</v>
      </c>
      <c r="Z19" s="15">
        <f>AC18*2+AC19*7+AC21*2</f>
        <v>0</v>
      </c>
      <c r="AA19" s="155" t="s">
        <v>201</v>
      </c>
      <c r="AB19" s="156" t="s">
        <v>207</v>
      </c>
      <c r="AC19" s="15"/>
      <c r="AD19" s="157">
        <v>2</v>
      </c>
    </row>
    <row r="20" spans="1:30" s="131" customFormat="1" ht="18" customHeight="1">
      <c r="A20" s="169" t="s">
        <v>350</v>
      </c>
      <c r="B20" s="150"/>
      <c r="C20" s="6"/>
      <c r="D20" s="7"/>
      <c r="E20" s="8" t="s">
        <v>164</v>
      </c>
      <c r="F20" s="9" t="s">
        <v>247</v>
      </c>
      <c r="G20" s="7"/>
      <c r="H20" s="8" t="s">
        <v>198</v>
      </c>
      <c r="I20" s="13" t="s">
        <v>248</v>
      </c>
      <c r="J20" s="7"/>
      <c r="K20" s="8" t="s">
        <v>164</v>
      </c>
      <c r="L20" s="10" t="s">
        <v>214</v>
      </c>
      <c r="M20" s="7"/>
      <c r="N20" s="8" t="s">
        <v>164</v>
      </c>
      <c r="O20" s="6"/>
      <c r="P20" s="18"/>
      <c r="Q20" s="12"/>
      <c r="R20" s="6" t="s">
        <v>197</v>
      </c>
      <c r="S20" s="7"/>
      <c r="T20" s="8" t="s">
        <v>164</v>
      </c>
      <c r="U20" s="9"/>
      <c r="V20" s="7"/>
      <c r="W20" s="8"/>
      <c r="X20" s="96"/>
      <c r="Y20" s="155" t="s">
        <v>210</v>
      </c>
      <c r="Z20" s="15">
        <f>AC19*5+AC20*5</f>
        <v>0</v>
      </c>
      <c r="AA20" s="155" t="s">
        <v>201</v>
      </c>
      <c r="AB20" s="153" t="s">
        <v>211</v>
      </c>
      <c r="AC20" s="15"/>
      <c r="AD20" s="159" t="s">
        <v>212</v>
      </c>
    </row>
    <row r="21" spans="1:30" s="131" customFormat="1" ht="18" customHeight="1">
      <c r="A21" s="193"/>
      <c r="B21" s="150"/>
      <c r="C21" s="6" t="s">
        <v>249</v>
      </c>
      <c r="D21" s="7"/>
      <c r="E21" s="8" t="s">
        <v>164</v>
      </c>
      <c r="F21" s="9"/>
      <c r="G21" s="7"/>
      <c r="H21" s="8"/>
      <c r="I21" s="13" t="s">
        <v>280</v>
      </c>
      <c r="J21" s="7">
        <v>0.2</v>
      </c>
      <c r="K21" s="8" t="s">
        <v>164</v>
      </c>
      <c r="L21" s="10"/>
      <c r="M21" s="7"/>
      <c r="N21" s="8"/>
      <c r="O21" s="6"/>
      <c r="P21" s="19"/>
      <c r="Q21" s="12"/>
      <c r="R21" s="6" t="s">
        <v>283</v>
      </c>
      <c r="S21" s="7">
        <v>0.2</v>
      </c>
      <c r="T21" s="8" t="s">
        <v>164</v>
      </c>
      <c r="U21" s="9"/>
      <c r="V21" s="11"/>
      <c r="W21" s="12"/>
      <c r="X21" s="96"/>
      <c r="Y21" s="155"/>
      <c r="Z21" s="11"/>
      <c r="AA21" s="155"/>
      <c r="AB21" s="153" t="s">
        <v>216</v>
      </c>
      <c r="AC21" s="15"/>
      <c r="AD21" s="157" t="s">
        <v>217</v>
      </c>
    </row>
    <row r="22" spans="1:30" s="131" customFormat="1" ht="18" customHeight="1">
      <c r="A22" s="193"/>
      <c r="B22" s="150"/>
      <c r="C22" s="6" t="s">
        <v>250</v>
      </c>
      <c r="D22" s="7"/>
      <c r="E22" s="8" t="s">
        <v>164</v>
      </c>
      <c r="F22" s="9"/>
      <c r="G22" s="7"/>
      <c r="H22" s="12"/>
      <c r="I22" s="9"/>
      <c r="J22" s="7"/>
      <c r="K22" s="8"/>
      <c r="L22" s="9"/>
      <c r="M22" s="11"/>
      <c r="N22" s="8"/>
      <c r="O22" s="6"/>
      <c r="P22" s="19"/>
      <c r="Q22" s="12"/>
      <c r="R22" s="6"/>
      <c r="S22" s="7"/>
      <c r="T22" s="8"/>
      <c r="U22" s="9"/>
      <c r="V22" s="11"/>
      <c r="W22" s="12"/>
      <c r="X22" s="96"/>
      <c r="Y22" s="162"/>
      <c r="Z22" s="162"/>
      <c r="AA22" s="162"/>
      <c r="AB22" s="163" t="s">
        <v>187</v>
      </c>
      <c r="AC22" s="164"/>
      <c r="AD22" s="165">
        <v>1</v>
      </c>
    </row>
    <row r="23" spans="1:30" s="131" customFormat="1" ht="18" customHeight="1">
      <c r="A23" s="142">
        <v>41984</v>
      </c>
      <c r="B23" s="143"/>
      <c r="C23" s="82" t="s">
        <v>338</v>
      </c>
      <c r="D23" s="83"/>
      <c r="E23" s="83"/>
      <c r="F23" s="83"/>
      <c r="G23" s="83"/>
      <c r="H23" s="84"/>
      <c r="I23" s="82" t="s">
        <v>251</v>
      </c>
      <c r="J23" s="83"/>
      <c r="K23" s="83"/>
      <c r="L23" s="83"/>
      <c r="M23" s="83"/>
      <c r="N23" s="84"/>
      <c r="O23" s="82" t="s">
        <v>252</v>
      </c>
      <c r="P23" s="83"/>
      <c r="Q23" s="83"/>
      <c r="R23" s="82" t="s">
        <v>253</v>
      </c>
      <c r="S23" s="83"/>
      <c r="T23" s="83"/>
      <c r="U23" s="83"/>
      <c r="V23" s="83"/>
      <c r="W23" s="84"/>
      <c r="X23" s="95" t="s">
        <v>187</v>
      </c>
      <c r="Y23" s="144">
        <f>Z24*4+Z25*4+Z26*9</f>
        <v>0</v>
      </c>
      <c r="Z23" s="145"/>
      <c r="AA23" s="145"/>
      <c r="AB23" s="146" t="s">
        <v>195</v>
      </c>
      <c r="AC23" s="147"/>
      <c r="AD23" s="148" t="s">
        <v>196</v>
      </c>
    </row>
    <row r="24" spans="1:30" s="131" customFormat="1" ht="18" customHeight="1">
      <c r="A24" s="170"/>
      <c r="B24" s="192"/>
      <c r="C24" s="6"/>
      <c r="D24" s="7"/>
      <c r="E24" s="8"/>
      <c r="F24" s="9" t="s">
        <v>347</v>
      </c>
      <c r="G24" s="7">
        <v>20</v>
      </c>
      <c r="H24" s="8" t="s">
        <v>335</v>
      </c>
      <c r="I24" s="6" t="s">
        <v>254</v>
      </c>
      <c r="J24" s="7"/>
      <c r="K24" s="8" t="s">
        <v>164</v>
      </c>
      <c r="L24" s="9"/>
      <c r="M24" s="15"/>
      <c r="N24" s="8"/>
      <c r="O24" s="6" t="s">
        <v>174</v>
      </c>
      <c r="P24" s="7"/>
      <c r="Q24" s="8" t="s">
        <v>164</v>
      </c>
      <c r="R24" s="6" t="s">
        <v>283</v>
      </c>
      <c r="S24" s="7">
        <v>0.2</v>
      </c>
      <c r="T24" s="8" t="s">
        <v>164</v>
      </c>
      <c r="U24" s="9"/>
      <c r="V24" s="11"/>
      <c r="W24" s="12"/>
      <c r="X24" s="96"/>
      <c r="Y24" s="29" t="s">
        <v>200</v>
      </c>
      <c r="Z24" s="151">
        <f>AC24*15+AC27*5+AC28*15</f>
        <v>0</v>
      </c>
      <c r="AA24" s="152" t="s">
        <v>201</v>
      </c>
      <c r="AB24" s="153" t="s">
        <v>182</v>
      </c>
      <c r="AC24" s="151"/>
      <c r="AD24" s="154" t="s">
        <v>202</v>
      </c>
    </row>
    <row r="25" spans="1:30" s="131" customFormat="1" ht="18" customHeight="1">
      <c r="A25" s="170"/>
      <c r="B25" s="150"/>
      <c r="C25" s="6" t="s">
        <v>255</v>
      </c>
      <c r="D25" s="7"/>
      <c r="E25" s="8" t="s">
        <v>164</v>
      </c>
      <c r="F25" s="9"/>
      <c r="G25" s="7"/>
      <c r="H25" s="8" t="s">
        <v>164</v>
      </c>
      <c r="I25" s="6" t="s">
        <v>278</v>
      </c>
      <c r="J25" s="7">
        <v>1</v>
      </c>
      <c r="K25" s="8" t="s">
        <v>279</v>
      </c>
      <c r="L25" s="9"/>
      <c r="M25" s="15"/>
      <c r="N25" s="8"/>
      <c r="O25" s="6" t="s">
        <v>218</v>
      </c>
      <c r="P25" s="7"/>
      <c r="Q25" s="8" t="s">
        <v>164</v>
      </c>
      <c r="R25" s="6" t="s">
        <v>256</v>
      </c>
      <c r="S25" s="7"/>
      <c r="T25" s="8" t="s">
        <v>164</v>
      </c>
      <c r="U25" s="9"/>
      <c r="V25" s="11"/>
      <c r="W25" s="12"/>
      <c r="X25" s="96"/>
      <c r="Y25" s="155" t="s">
        <v>206</v>
      </c>
      <c r="Z25" s="15">
        <f>AC24*2+AC25*7+AC27*2</f>
        <v>0</v>
      </c>
      <c r="AA25" s="155" t="s">
        <v>201</v>
      </c>
      <c r="AB25" s="156" t="s">
        <v>207</v>
      </c>
      <c r="AC25" s="15"/>
      <c r="AD25" s="157">
        <v>2</v>
      </c>
    </row>
    <row r="26" spans="1:30" s="131" customFormat="1" ht="18" customHeight="1">
      <c r="A26" s="171" t="s">
        <v>351</v>
      </c>
      <c r="B26" s="150"/>
      <c r="C26" s="6"/>
      <c r="D26" s="7"/>
      <c r="E26" s="8" t="s">
        <v>164</v>
      </c>
      <c r="F26" s="9" t="s">
        <v>258</v>
      </c>
      <c r="G26" s="7"/>
      <c r="H26" s="8" t="s">
        <v>164</v>
      </c>
      <c r="I26" s="6" t="s">
        <v>259</v>
      </c>
      <c r="J26" s="7"/>
      <c r="K26" s="8" t="s">
        <v>164</v>
      </c>
      <c r="L26" s="9"/>
      <c r="M26" s="11"/>
      <c r="N26" s="8"/>
      <c r="O26" s="6"/>
      <c r="P26" s="7"/>
      <c r="Q26" s="8"/>
      <c r="R26" s="13" t="s">
        <v>242</v>
      </c>
      <c r="S26" s="7"/>
      <c r="T26" s="8" t="s">
        <v>164</v>
      </c>
      <c r="U26" s="9"/>
      <c r="V26" s="11"/>
      <c r="W26" s="12"/>
      <c r="X26" s="96"/>
      <c r="Y26" s="155" t="s">
        <v>210</v>
      </c>
      <c r="Z26" s="15">
        <f>AC25*5+AC26*5</f>
        <v>0</v>
      </c>
      <c r="AA26" s="155" t="s">
        <v>201</v>
      </c>
      <c r="AB26" s="153" t="s">
        <v>211</v>
      </c>
      <c r="AC26" s="15"/>
      <c r="AD26" s="159" t="s">
        <v>212</v>
      </c>
    </row>
    <row r="27" spans="1:30" s="131" customFormat="1" ht="18" customHeight="1">
      <c r="A27" s="172"/>
      <c r="B27" s="150"/>
      <c r="C27" s="6" t="s">
        <v>260</v>
      </c>
      <c r="D27" s="7"/>
      <c r="E27" s="8" t="s">
        <v>198</v>
      </c>
      <c r="F27" s="9"/>
      <c r="G27" s="7"/>
      <c r="H27" s="8"/>
      <c r="I27" s="6"/>
      <c r="J27" s="7"/>
      <c r="K27" s="8"/>
      <c r="L27" s="9"/>
      <c r="M27" s="11"/>
      <c r="N27" s="8"/>
      <c r="O27" s="6"/>
      <c r="P27" s="7"/>
      <c r="Q27" s="8"/>
      <c r="R27" s="13"/>
      <c r="S27" s="7"/>
      <c r="T27" s="8"/>
      <c r="U27" s="9"/>
      <c r="V27" s="11"/>
      <c r="W27" s="12"/>
      <c r="X27" s="96"/>
      <c r="Y27" s="155"/>
      <c r="Z27" s="11"/>
      <c r="AA27" s="155"/>
      <c r="AB27" s="153" t="s">
        <v>216</v>
      </c>
      <c r="AC27" s="15"/>
      <c r="AD27" s="157" t="s">
        <v>217</v>
      </c>
    </row>
    <row r="28" spans="1:30" s="131" customFormat="1" ht="18" customHeight="1">
      <c r="A28" s="173"/>
      <c r="B28" s="161"/>
      <c r="C28" s="6" t="s">
        <v>261</v>
      </c>
      <c r="D28" s="7"/>
      <c r="E28" s="8" t="s">
        <v>198</v>
      </c>
      <c r="F28" s="9"/>
      <c r="G28" s="11"/>
      <c r="H28" s="8"/>
      <c r="I28" s="6"/>
      <c r="J28" s="7"/>
      <c r="K28" s="8"/>
      <c r="L28" s="9"/>
      <c r="M28" s="11"/>
      <c r="N28" s="8"/>
      <c r="O28" s="6"/>
      <c r="P28" s="11"/>
      <c r="Q28" s="8"/>
      <c r="R28" s="6"/>
      <c r="S28" s="11"/>
      <c r="T28" s="8"/>
      <c r="U28" s="9"/>
      <c r="V28" s="11"/>
      <c r="W28" s="12"/>
      <c r="X28" s="97"/>
      <c r="Y28" s="13"/>
      <c r="Z28" s="10"/>
      <c r="AA28" s="10"/>
      <c r="AB28" s="153" t="s">
        <v>187</v>
      </c>
      <c r="AC28" s="15"/>
      <c r="AD28" s="159">
        <v>1</v>
      </c>
    </row>
    <row r="29" spans="1:30" s="131" customFormat="1" ht="18" customHeight="1">
      <c r="A29" s="142">
        <v>41985</v>
      </c>
      <c r="B29" s="174"/>
      <c r="C29" s="82" t="s">
        <v>262</v>
      </c>
      <c r="D29" s="83"/>
      <c r="E29" s="83"/>
      <c r="F29" s="83"/>
      <c r="G29" s="83"/>
      <c r="H29" s="84"/>
      <c r="I29" s="82" t="s">
        <v>348</v>
      </c>
      <c r="J29" s="83"/>
      <c r="K29" s="83"/>
      <c r="L29" s="83"/>
      <c r="M29" s="83"/>
      <c r="N29" s="83"/>
      <c r="O29" s="82" t="s">
        <v>263</v>
      </c>
      <c r="P29" s="83"/>
      <c r="Q29" s="83"/>
      <c r="R29" s="82" t="s">
        <v>264</v>
      </c>
      <c r="S29" s="83"/>
      <c r="T29" s="83"/>
      <c r="U29" s="83"/>
      <c r="V29" s="83"/>
      <c r="W29" s="84"/>
      <c r="X29" s="118"/>
      <c r="Y29" s="145">
        <f>Z30*4+Z31*4+Z32*9</f>
        <v>0</v>
      </c>
      <c r="Z29" s="145"/>
      <c r="AA29" s="145"/>
      <c r="AB29" s="146" t="s">
        <v>195</v>
      </c>
      <c r="AC29" s="147"/>
      <c r="AD29" s="148" t="s">
        <v>196</v>
      </c>
    </row>
    <row r="30" spans="1:30" s="131" customFormat="1" ht="18" customHeight="1">
      <c r="A30" s="170"/>
      <c r="B30" s="175"/>
      <c r="C30" s="6" t="s">
        <v>265</v>
      </c>
      <c r="D30" s="7"/>
      <c r="E30" s="8" t="s">
        <v>164</v>
      </c>
      <c r="F30" s="9"/>
      <c r="G30" s="11"/>
      <c r="H30" s="8"/>
      <c r="I30" s="16" t="s">
        <v>358</v>
      </c>
      <c r="J30" s="77"/>
      <c r="K30" s="8" t="s">
        <v>15</v>
      </c>
      <c r="L30" s="62"/>
      <c r="M30" s="11"/>
      <c r="N30" s="8"/>
      <c r="O30" s="6" t="s">
        <v>266</v>
      </c>
      <c r="P30" s="7"/>
      <c r="Q30" s="8" t="s">
        <v>164</v>
      </c>
      <c r="R30" s="6" t="s">
        <v>267</v>
      </c>
      <c r="S30" s="7"/>
      <c r="T30" s="8" t="s">
        <v>268</v>
      </c>
      <c r="U30" s="9"/>
      <c r="V30" s="11"/>
      <c r="W30" s="8"/>
      <c r="X30" s="119"/>
      <c r="Y30" s="16" t="s">
        <v>200</v>
      </c>
      <c r="Z30" s="151">
        <f>AC30*15+AC33*5+AC34*15</f>
        <v>0</v>
      </c>
      <c r="AA30" s="152" t="s">
        <v>201</v>
      </c>
      <c r="AB30" s="153" t="s">
        <v>182</v>
      </c>
      <c r="AC30" s="151"/>
      <c r="AD30" s="154" t="s">
        <v>202</v>
      </c>
    </row>
    <row r="31" spans="1:30" s="131" customFormat="1" ht="18" customHeight="1">
      <c r="A31" s="170"/>
      <c r="B31" s="175"/>
      <c r="C31" s="6" t="s">
        <v>269</v>
      </c>
      <c r="D31" s="7"/>
      <c r="E31" s="8" t="s">
        <v>164</v>
      </c>
      <c r="F31" s="9"/>
      <c r="G31" s="11"/>
      <c r="H31" s="8"/>
      <c r="I31" s="6" t="s">
        <v>359</v>
      </c>
      <c r="J31" s="11"/>
      <c r="K31" s="8" t="s">
        <v>15</v>
      </c>
      <c r="L31" s="8"/>
      <c r="M31" s="11"/>
      <c r="N31" s="8"/>
      <c r="O31" s="6" t="s">
        <v>230</v>
      </c>
      <c r="P31" s="7"/>
      <c r="Q31" s="8" t="s">
        <v>164</v>
      </c>
      <c r="R31" s="6" t="s">
        <v>284</v>
      </c>
      <c r="S31" s="7">
        <v>0.4</v>
      </c>
      <c r="T31" s="8" t="s">
        <v>285</v>
      </c>
      <c r="U31" s="9"/>
      <c r="V31" s="11"/>
      <c r="W31" s="8"/>
      <c r="X31" s="119"/>
      <c r="Y31" s="153" t="s">
        <v>206</v>
      </c>
      <c r="Z31" s="15">
        <f>AC30*2+AC31*7+AC33*2</f>
        <v>0</v>
      </c>
      <c r="AA31" s="155" t="s">
        <v>201</v>
      </c>
      <c r="AB31" s="156" t="s">
        <v>207</v>
      </c>
      <c r="AC31" s="15"/>
      <c r="AD31" s="157">
        <v>2</v>
      </c>
    </row>
    <row r="32" spans="1:30" s="131" customFormat="1" ht="18" customHeight="1">
      <c r="A32" s="194" t="s">
        <v>352</v>
      </c>
      <c r="B32" s="175"/>
      <c r="C32" s="6" t="s">
        <v>271</v>
      </c>
      <c r="D32" s="7"/>
      <c r="E32" s="8" t="s">
        <v>164</v>
      </c>
      <c r="F32" s="9"/>
      <c r="G32" s="11"/>
      <c r="H32" s="8"/>
      <c r="I32" s="6" t="s">
        <v>21</v>
      </c>
      <c r="J32" s="11"/>
      <c r="K32" s="8" t="s">
        <v>15</v>
      </c>
      <c r="L32" s="8"/>
      <c r="M32" s="11"/>
      <c r="N32" s="8"/>
      <c r="O32" s="6"/>
      <c r="P32" s="15"/>
      <c r="Q32" s="8"/>
      <c r="R32" s="6" t="s">
        <v>199</v>
      </c>
      <c r="S32" s="7"/>
      <c r="T32" s="8" t="s">
        <v>164</v>
      </c>
      <c r="U32" s="9"/>
      <c r="V32" s="11"/>
      <c r="W32" s="8"/>
      <c r="X32" s="119"/>
      <c r="Y32" s="153" t="s">
        <v>210</v>
      </c>
      <c r="Z32" s="15">
        <f>AC31*5+AC32*5</f>
        <v>0</v>
      </c>
      <c r="AA32" s="155" t="s">
        <v>201</v>
      </c>
      <c r="AB32" s="153" t="s">
        <v>211</v>
      </c>
      <c r="AC32" s="15"/>
      <c r="AD32" s="159" t="s">
        <v>212</v>
      </c>
    </row>
    <row r="33" spans="1:30" s="131" customFormat="1" ht="18" customHeight="1">
      <c r="A33" s="172"/>
      <c r="B33" s="175"/>
      <c r="C33" s="6" t="s">
        <v>272</v>
      </c>
      <c r="D33" s="7"/>
      <c r="E33" s="8" t="s">
        <v>164</v>
      </c>
      <c r="F33" s="9"/>
      <c r="G33" s="11"/>
      <c r="H33" s="8"/>
      <c r="I33" s="6" t="s">
        <v>114</v>
      </c>
      <c r="J33" s="11"/>
      <c r="K33" s="8" t="s">
        <v>15</v>
      </c>
      <c r="L33" s="8"/>
      <c r="M33" s="11"/>
      <c r="N33" s="8"/>
      <c r="O33" s="6" t="s">
        <v>274</v>
      </c>
      <c r="P33" s="61"/>
      <c r="Q33" s="8" t="s">
        <v>164</v>
      </c>
      <c r="R33" s="6" t="s">
        <v>223</v>
      </c>
      <c r="S33" s="7"/>
      <c r="T33" s="8" t="s">
        <v>164</v>
      </c>
      <c r="U33" s="9"/>
      <c r="V33" s="11"/>
      <c r="W33" s="12"/>
      <c r="X33" s="119"/>
      <c r="Y33" s="153"/>
      <c r="Z33" s="11"/>
      <c r="AA33" s="155"/>
      <c r="AB33" s="153" t="s">
        <v>216</v>
      </c>
      <c r="AC33" s="15"/>
      <c r="AD33" s="157" t="s">
        <v>217</v>
      </c>
    </row>
    <row r="34" spans="1:30" s="131" customFormat="1" ht="18" customHeight="1">
      <c r="A34" s="172"/>
      <c r="B34" s="175"/>
      <c r="C34" s="6" t="s">
        <v>275</v>
      </c>
      <c r="D34" s="7"/>
      <c r="E34" s="72" t="s">
        <v>0</v>
      </c>
      <c r="F34" s="9"/>
      <c r="G34" s="11"/>
      <c r="H34" s="8"/>
      <c r="I34" s="6" t="s">
        <v>278</v>
      </c>
      <c r="J34" s="7">
        <v>1</v>
      </c>
      <c r="K34" s="8" t="s">
        <v>47</v>
      </c>
      <c r="L34" s="8"/>
      <c r="M34" s="11"/>
      <c r="N34" s="8"/>
      <c r="O34" s="6" t="s">
        <v>163</v>
      </c>
      <c r="P34" s="61"/>
      <c r="Q34" s="8" t="s">
        <v>164</v>
      </c>
      <c r="R34" s="6"/>
      <c r="S34" s="11"/>
      <c r="T34" s="8"/>
      <c r="U34" s="9"/>
      <c r="V34" s="11"/>
      <c r="W34" s="12"/>
      <c r="X34" s="119"/>
      <c r="Y34" s="13"/>
      <c r="Z34" s="10"/>
      <c r="AA34" s="178"/>
      <c r="AB34" s="153" t="s">
        <v>187</v>
      </c>
      <c r="AC34" s="179"/>
      <c r="AD34" s="159">
        <v>1</v>
      </c>
    </row>
    <row r="35" spans="1:30" ht="18" thickBot="1">
      <c r="A35" s="195"/>
      <c r="B35" s="181"/>
      <c r="C35" s="20"/>
      <c r="D35" s="21"/>
      <c r="E35" s="21"/>
      <c r="F35" s="22"/>
      <c r="G35" s="21"/>
      <c r="H35" s="21"/>
      <c r="I35" s="20"/>
      <c r="J35" s="21"/>
      <c r="K35" s="21"/>
      <c r="L35" s="22"/>
      <c r="M35" s="22"/>
      <c r="N35" s="22"/>
      <c r="O35" s="23"/>
      <c r="P35" s="24"/>
      <c r="Q35" s="25"/>
      <c r="R35" s="20"/>
      <c r="S35" s="21"/>
      <c r="T35" s="21"/>
      <c r="U35" s="22"/>
      <c r="V35" s="22"/>
      <c r="W35" s="26"/>
      <c r="X35" s="183"/>
      <c r="Y35" s="184"/>
      <c r="Z35" s="24"/>
      <c r="AA35" s="185"/>
      <c r="AB35" s="186"/>
      <c r="AC35" s="187"/>
      <c r="AD35" s="187"/>
    </row>
  </sheetData>
  <sheetProtection/>
  <mergeCells count="60">
    <mergeCell ref="AB11:AC11"/>
    <mergeCell ref="Y11:AA11"/>
    <mergeCell ref="Y17:AA17"/>
    <mergeCell ref="Y23:AA23"/>
    <mergeCell ref="AB17:AC17"/>
    <mergeCell ref="AB29:AC29"/>
    <mergeCell ref="C23:H23"/>
    <mergeCell ref="I23:N23"/>
    <mergeCell ref="I29:N29"/>
    <mergeCell ref="O29:Q29"/>
    <mergeCell ref="O23:Q23"/>
    <mergeCell ref="R23:W23"/>
    <mergeCell ref="AB23:AC23"/>
    <mergeCell ref="A5:A7"/>
    <mergeCell ref="B5:B10"/>
    <mergeCell ref="R29:W29"/>
    <mergeCell ref="Y29:AA29"/>
    <mergeCell ref="A26:A28"/>
    <mergeCell ref="B23:B28"/>
    <mergeCell ref="A8:A10"/>
    <mergeCell ref="A11:A13"/>
    <mergeCell ref="B11:B16"/>
    <mergeCell ref="A14:A16"/>
    <mergeCell ref="C5:H5"/>
    <mergeCell ref="R5:W5"/>
    <mergeCell ref="R11:W11"/>
    <mergeCell ref="X11:X16"/>
    <mergeCell ref="X5:X10"/>
    <mergeCell ref="I5:N5"/>
    <mergeCell ref="C11:H11"/>
    <mergeCell ref="AB5:AC5"/>
    <mergeCell ref="Y5:AA5"/>
    <mergeCell ref="C17:H17"/>
    <mergeCell ref="I17:N17"/>
    <mergeCell ref="O17:Q17"/>
    <mergeCell ref="I11:N11"/>
    <mergeCell ref="R17:W17"/>
    <mergeCell ref="X17:X22"/>
    <mergeCell ref="O11:Q11"/>
    <mergeCell ref="O5:Q5"/>
    <mergeCell ref="A1:AD1"/>
    <mergeCell ref="A2:AD2"/>
    <mergeCell ref="A3:A4"/>
    <mergeCell ref="B3:B4"/>
    <mergeCell ref="C3:H3"/>
    <mergeCell ref="Y3:AD4"/>
    <mergeCell ref="X3:X4"/>
    <mergeCell ref="I3:N3"/>
    <mergeCell ref="O3:Q3"/>
    <mergeCell ref="R3:W3"/>
    <mergeCell ref="A32:A35"/>
    <mergeCell ref="B29:B35"/>
    <mergeCell ref="X29:X35"/>
    <mergeCell ref="A17:A19"/>
    <mergeCell ref="B17:B22"/>
    <mergeCell ref="X23:X28"/>
    <mergeCell ref="A29:A31"/>
    <mergeCell ref="C29:H29"/>
    <mergeCell ref="A20:A22"/>
    <mergeCell ref="A23:A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="75" zoomScaleNormal="75" zoomScalePageLayoutView="0" workbookViewId="0" topLeftCell="A14">
      <selection activeCell="I36" sqref="I36"/>
    </sheetView>
  </sheetViews>
  <sheetFormatPr defaultColWidth="9.00390625" defaultRowHeight="16.5"/>
  <cols>
    <col min="1" max="1" width="7.625" style="130" customWidth="1"/>
    <col min="2" max="2" width="3.625" style="130" customWidth="1"/>
    <col min="3" max="3" width="11.00390625" style="27" customWidth="1"/>
    <col min="4" max="4" width="4.625" style="27" customWidth="1"/>
    <col min="5" max="5" width="3.125" style="27" customWidth="1"/>
    <col min="6" max="6" width="11.00390625" style="27" customWidth="1"/>
    <col min="7" max="7" width="4.625" style="27" customWidth="1"/>
    <col min="8" max="8" width="3.125" style="27" customWidth="1"/>
    <col min="9" max="9" width="11.125" style="27" customWidth="1"/>
    <col min="10" max="10" width="4.625" style="27" customWidth="1"/>
    <col min="11" max="11" width="3.125" style="27" customWidth="1"/>
    <col min="12" max="12" width="10.75390625" style="27" customWidth="1"/>
    <col min="13" max="13" width="4.625" style="27" customWidth="1"/>
    <col min="14" max="14" width="3.125" style="27" customWidth="1"/>
    <col min="15" max="15" width="9.625" style="27" customWidth="1"/>
    <col min="16" max="16" width="4.625" style="27" customWidth="1"/>
    <col min="17" max="17" width="3.125" style="27" customWidth="1"/>
    <col min="18" max="18" width="10.75390625" style="27" customWidth="1"/>
    <col min="19" max="19" width="5.50390625" style="27" customWidth="1"/>
    <col min="20" max="20" width="3.125" style="27" customWidth="1"/>
    <col min="21" max="21" width="9.625" style="27" customWidth="1"/>
    <col min="22" max="22" width="4.625" style="27" customWidth="1"/>
    <col min="23" max="23" width="3.125" style="27" customWidth="1"/>
    <col min="24" max="24" width="3.625" style="130" customWidth="1"/>
    <col min="25" max="25" width="8.375" style="188" customWidth="1"/>
    <col min="26" max="26" width="4.25390625" style="188" customWidth="1"/>
    <col min="27" max="27" width="3.625" style="188" customWidth="1"/>
    <col min="28" max="28" width="9.625" style="188" customWidth="1"/>
    <col min="29" max="29" width="5.00390625" style="188" customWidth="1"/>
    <col min="30" max="30" width="9.00390625" style="188" customWidth="1"/>
    <col min="31" max="16384" width="9.00390625" style="130" customWidth="1"/>
  </cols>
  <sheetData>
    <row r="1" spans="1:30" ht="34.5" customHeight="1">
      <c r="A1" s="98" t="s">
        <v>178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9"/>
      <c r="AA1" s="99"/>
      <c r="AB1" s="99"/>
      <c r="AC1" s="99"/>
      <c r="AD1" s="99"/>
    </row>
    <row r="2" spans="1:30" s="131" customFormat="1" ht="19.5" customHeight="1" thickBot="1">
      <c r="A2" s="100" t="s">
        <v>361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131" customFormat="1" ht="18" customHeight="1">
      <c r="A3" s="132" t="s">
        <v>1</v>
      </c>
      <c r="B3" s="133" t="s">
        <v>2</v>
      </c>
      <c r="C3" s="105" t="s">
        <v>3</v>
      </c>
      <c r="D3" s="105"/>
      <c r="E3" s="105"/>
      <c r="F3" s="105"/>
      <c r="G3" s="105"/>
      <c r="H3" s="105"/>
      <c r="I3" s="105" t="s">
        <v>4</v>
      </c>
      <c r="J3" s="105"/>
      <c r="K3" s="105"/>
      <c r="L3" s="105"/>
      <c r="M3" s="105"/>
      <c r="N3" s="105"/>
      <c r="O3" s="105" t="s">
        <v>5</v>
      </c>
      <c r="P3" s="105"/>
      <c r="Q3" s="105"/>
      <c r="R3" s="105" t="s">
        <v>6</v>
      </c>
      <c r="S3" s="105"/>
      <c r="T3" s="105"/>
      <c r="U3" s="105"/>
      <c r="V3" s="105"/>
      <c r="W3" s="105"/>
      <c r="X3" s="134" t="s">
        <v>7</v>
      </c>
      <c r="Y3" s="135" t="s">
        <v>137</v>
      </c>
      <c r="Z3" s="135"/>
      <c r="AA3" s="135"/>
      <c r="AB3" s="135"/>
      <c r="AC3" s="135"/>
      <c r="AD3" s="136"/>
    </row>
    <row r="4" spans="1:30" s="131" customFormat="1" ht="18" customHeight="1" thickBot="1">
      <c r="A4" s="137"/>
      <c r="B4" s="138"/>
      <c r="C4" s="3" t="s">
        <v>8</v>
      </c>
      <c r="D4" s="4" t="s">
        <v>9</v>
      </c>
      <c r="E4" s="5" t="s">
        <v>10</v>
      </c>
      <c r="F4" s="3" t="s">
        <v>8</v>
      </c>
      <c r="G4" s="4" t="s">
        <v>9</v>
      </c>
      <c r="H4" s="5" t="s">
        <v>10</v>
      </c>
      <c r="I4" s="3" t="s">
        <v>8</v>
      </c>
      <c r="J4" s="4" t="s">
        <v>9</v>
      </c>
      <c r="K4" s="5" t="s">
        <v>10</v>
      </c>
      <c r="L4" s="3" t="s">
        <v>8</v>
      </c>
      <c r="M4" s="4" t="s">
        <v>9</v>
      </c>
      <c r="N4" s="5" t="s">
        <v>10</v>
      </c>
      <c r="O4" s="3" t="s">
        <v>8</v>
      </c>
      <c r="P4" s="4" t="s">
        <v>9</v>
      </c>
      <c r="Q4" s="5" t="s">
        <v>10</v>
      </c>
      <c r="R4" s="3" t="s">
        <v>8</v>
      </c>
      <c r="S4" s="4" t="s">
        <v>9</v>
      </c>
      <c r="T4" s="5" t="s">
        <v>10</v>
      </c>
      <c r="U4" s="3" t="s">
        <v>8</v>
      </c>
      <c r="V4" s="4" t="s">
        <v>9</v>
      </c>
      <c r="W4" s="5" t="s">
        <v>10</v>
      </c>
      <c r="X4" s="139"/>
      <c r="Y4" s="140"/>
      <c r="Z4" s="140"/>
      <c r="AA4" s="140"/>
      <c r="AB4" s="140"/>
      <c r="AC4" s="140"/>
      <c r="AD4" s="141"/>
    </row>
    <row r="5" spans="1:30" s="131" customFormat="1" ht="18" customHeight="1">
      <c r="A5" s="142">
        <v>41988</v>
      </c>
      <c r="B5" s="143"/>
      <c r="C5" s="82" t="s">
        <v>91</v>
      </c>
      <c r="D5" s="83"/>
      <c r="E5" s="83"/>
      <c r="F5" s="83"/>
      <c r="G5" s="83"/>
      <c r="H5" s="83"/>
      <c r="I5" s="82" t="s">
        <v>124</v>
      </c>
      <c r="J5" s="83"/>
      <c r="K5" s="83"/>
      <c r="L5" s="83"/>
      <c r="M5" s="83"/>
      <c r="N5" s="84"/>
      <c r="O5" s="82" t="s">
        <v>93</v>
      </c>
      <c r="P5" s="83"/>
      <c r="Q5" s="83"/>
      <c r="R5" s="82" t="s">
        <v>94</v>
      </c>
      <c r="S5" s="83"/>
      <c r="T5" s="83"/>
      <c r="U5" s="83"/>
      <c r="V5" s="83"/>
      <c r="W5" s="83"/>
      <c r="X5" s="96"/>
      <c r="Y5" s="144">
        <f>Z6*4+Z7*4+Z8*9</f>
        <v>0</v>
      </c>
      <c r="Z5" s="145"/>
      <c r="AA5" s="145"/>
      <c r="AB5" s="146" t="s">
        <v>138</v>
      </c>
      <c r="AC5" s="147"/>
      <c r="AD5" s="148" t="s">
        <v>139</v>
      </c>
    </row>
    <row r="6" spans="1:30" s="131" customFormat="1" ht="18" customHeight="1">
      <c r="A6" s="149"/>
      <c r="B6" s="150"/>
      <c r="C6" s="6" t="s">
        <v>95</v>
      </c>
      <c r="D6" s="28">
        <v>16</v>
      </c>
      <c r="E6" s="8" t="s">
        <v>15</v>
      </c>
      <c r="F6" s="9"/>
      <c r="G6" s="28"/>
      <c r="H6" s="8"/>
      <c r="I6" s="6" t="s">
        <v>84</v>
      </c>
      <c r="J6" s="7">
        <v>26</v>
      </c>
      <c r="K6" s="8" t="s">
        <v>15</v>
      </c>
      <c r="L6" s="9"/>
      <c r="M6" s="11"/>
      <c r="N6" s="12"/>
      <c r="O6" s="6" t="s">
        <v>97</v>
      </c>
      <c r="P6" s="7">
        <v>28</v>
      </c>
      <c r="Q6" s="8" t="s">
        <v>15</v>
      </c>
      <c r="R6" s="6" t="s">
        <v>98</v>
      </c>
      <c r="S6" s="28">
        <v>12</v>
      </c>
      <c r="T6" s="8" t="s">
        <v>15</v>
      </c>
      <c r="U6" s="29"/>
      <c r="V6" s="30"/>
      <c r="W6" s="31"/>
      <c r="X6" s="96"/>
      <c r="Y6" s="29" t="s">
        <v>140</v>
      </c>
      <c r="Z6" s="151">
        <f>AC6*15+AC9*5+AC10*15</f>
        <v>0</v>
      </c>
      <c r="AA6" s="152" t="s">
        <v>141</v>
      </c>
      <c r="AB6" s="153" t="s">
        <v>142</v>
      </c>
      <c r="AC6" s="151"/>
      <c r="AD6" s="154" t="s">
        <v>143</v>
      </c>
    </row>
    <row r="7" spans="1:30" s="131" customFormat="1" ht="18" customHeight="1">
      <c r="A7" s="149"/>
      <c r="B7" s="150"/>
      <c r="C7" s="6" t="s">
        <v>99</v>
      </c>
      <c r="D7" s="7">
        <v>14</v>
      </c>
      <c r="E7" s="8" t="s">
        <v>15</v>
      </c>
      <c r="F7" s="9"/>
      <c r="G7" s="7"/>
      <c r="H7" s="8"/>
      <c r="I7" s="6" t="s">
        <v>65</v>
      </c>
      <c r="J7" s="7">
        <v>4</v>
      </c>
      <c r="K7" s="8" t="s">
        <v>15</v>
      </c>
      <c r="L7" s="9"/>
      <c r="M7" s="7"/>
      <c r="N7" s="12"/>
      <c r="O7" s="9" t="s">
        <v>22</v>
      </c>
      <c r="P7" s="7">
        <v>0.5</v>
      </c>
      <c r="Q7" s="8" t="s">
        <v>15</v>
      </c>
      <c r="R7" s="6" t="s">
        <v>72</v>
      </c>
      <c r="S7" s="7">
        <v>6</v>
      </c>
      <c r="T7" s="8" t="s">
        <v>15</v>
      </c>
      <c r="U7" s="9"/>
      <c r="V7" s="11"/>
      <c r="W7" s="12"/>
      <c r="X7" s="96"/>
      <c r="Y7" s="155" t="s">
        <v>144</v>
      </c>
      <c r="Z7" s="15">
        <f>AC6*2+AC7*7+AC9*2</f>
        <v>0</v>
      </c>
      <c r="AA7" s="155" t="s">
        <v>141</v>
      </c>
      <c r="AB7" s="156" t="s">
        <v>145</v>
      </c>
      <c r="AC7" s="15"/>
      <c r="AD7" s="157">
        <v>2</v>
      </c>
    </row>
    <row r="8" spans="1:30" s="131" customFormat="1" ht="18" customHeight="1">
      <c r="A8" s="158" t="s">
        <v>24</v>
      </c>
      <c r="B8" s="150"/>
      <c r="C8" s="6" t="s">
        <v>101</v>
      </c>
      <c r="D8" s="7">
        <v>0.4</v>
      </c>
      <c r="E8" s="8" t="s">
        <v>15</v>
      </c>
      <c r="F8" s="10"/>
      <c r="G8" s="7"/>
      <c r="H8" s="8"/>
      <c r="I8" s="6" t="s">
        <v>22</v>
      </c>
      <c r="J8" s="7">
        <v>0.5</v>
      </c>
      <c r="K8" s="8" t="s">
        <v>15</v>
      </c>
      <c r="L8" s="9"/>
      <c r="M8" s="11"/>
      <c r="N8" s="12"/>
      <c r="O8" s="9"/>
      <c r="P8" s="7"/>
      <c r="Q8" s="8"/>
      <c r="R8" s="6" t="s">
        <v>58</v>
      </c>
      <c r="S8" s="7">
        <v>0.3</v>
      </c>
      <c r="T8" s="8" t="s">
        <v>15</v>
      </c>
      <c r="U8" s="9"/>
      <c r="V8" s="11"/>
      <c r="W8" s="12"/>
      <c r="X8" s="96"/>
      <c r="Y8" s="155" t="s">
        <v>146</v>
      </c>
      <c r="Z8" s="15">
        <f>AC7*5+AC8*5</f>
        <v>0</v>
      </c>
      <c r="AA8" s="155" t="s">
        <v>141</v>
      </c>
      <c r="AB8" s="153" t="s">
        <v>147</v>
      </c>
      <c r="AC8" s="15"/>
      <c r="AD8" s="159" t="s">
        <v>148</v>
      </c>
    </row>
    <row r="9" spans="1:30" s="131" customFormat="1" ht="18" customHeight="1">
      <c r="A9" s="158"/>
      <c r="B9" s="150"/>
      <c r="C9" s="6" t="s">
        <v>103</v>
      </c>
      <c r="D9" s="11">
        <v>6</v>
      </c>
      <c r="E9" s="8" t="s">
        <v>15</v>
      </c>
      <c r="F9" s="9"/>
      <c r="G9" s="11"/>
      <c r="H9" s="8"/>
      <c r="I9" s="6" t="s">
        <v>89</v>
      </c>
      <c r="J9" s="7">
        <v>0.3</v>
      </c>
      <c r="K9" s="8" t="s">
        <v>15</v>
      </c>
      <c r="L9" s="9"/>
      <c r="M9" s="11"/>
      <c r="N9" s="12"/>
      <c r="O9" s="9"/>
      <c r="P9" s="7"/>
      <c r="Q9" s="8"/>
      <c r="R9" s="6"/>
      <c r="S9" s="7"/>
      <c r="T9" s="8"/>
      <c r="U9" s="9"/>
      <c r="V9" s="11"/>
      <c r="W9" s="12"/>
      <c r="X9" s="96"/>
      <c r="Y9" s="155"/>
      <c r="Z9" s="11"/>
      <c r="AA9" s="155"/>
      <c r="AB9" s="153" t="s">
        <v>149</v>
      </c>
      <c r="AC9" s="15"/>
      <c r="AD9" s="157" t="s">
        <v>150</v>
      </c>
    </row>
    <row r="10" spans="1:30" s="131" customFormat="1" ht="18" customHeight="1">
      <c r="A10" s="160"/>
      <c r="B10" s="161"/>
      <c r="C10" s="6" t="s">
        <v>104</v>
      </c>
      <c r="D10" s="7">
        <v>1</v>
      </c>
      <c r="E10" s="8" t="s">
        <v>47</v>
      </c>
      <c r="F10" s="9"/>
      <c r="G10" s="11"/>
      <c r="H10" s="8"/>
      <c r="I10" s="6"/>
      <c r="J10" s="11"/>
      <c r="K10" s="8"/>
      <c r="L10" s="9"/>
      <c r="M10" s="11"/>
      <c r="N10" s="12"/>
      <c r="O10" s="9"/>
      <c r="P10" s="11"/>
      <c r="Q10" s="8"/>
      <c r="R10" s="6"/>
      <c r="S10" s="15"/>
      <c r="T10" s="8"/>
      <c r="U10" s="9"/>
      <c r="V10" s="11"/>
      <c r="W10" s="12"/>
      <c r="X10" s="97"/>
      <c r="Y10" s="162"/>
      <c r="Z10" s="162"/>
      <c r="AA10" s="162"/>
      <c r="AB10" s="163" t="s">
        <v>151</v>
      </c>
      <c r="AC10" s="164"/>
      <c r="AD10" s="165">
        <v>1</v>
      </c>
    </row>
    <row r="11" spans="1:30" s="131" customFormat="1" ht="16.5" customHeight="1">
      <c r="A11" s="142">
        <v>41989</v>
      </c>
      <c r="B11" s="143" t="s">
        <v>340</v>
      </c>
      <c r="C11" s="82" t="s">
        <v>106</v>
      </c>
      <c r="D11" s="83"/>
      <c r="E11" s="83"/>
      <c r="F11" s="83"/>
      <c r="G11" s="83"/>
      <c r="H11" s="84"/>
      <c r="I11" s="82" t="s">
        <v>107</v>
      </c>
      <c r="J11" s="83"/>
      <c r="K11" s="83"/>
      <c r="L11" s="83"/>
      <c r="M11" s="83"/>
      <c r="N11" s="84"/>
      <c r="O11" s="82" t="s">
        <v>108</v>
      </c>
      <c r="P11" s="83"/>
      <c r="Q11" s="83"/>
      <c r="R11" s="82" t="s">
        <v>372</v>
      </c>
      <c r="S11" s="83"/>
      <c r="T11" s="83"/>
      <c r="U11" s="83"/>
      <c r="V11" s="83"/>
      <c r="W11" s="84"/>
      <c r="X11" s="95" t="s">
        <v>7</v>
      </c>
      <c r="Y11" s="144">
        <f>Z12*4+Z13*4+Z14*9</f>
        <v>0</v>
      </c>
      <c r="Z11" s="145"/>
      <c r="AA11" s="145"/>
      <c r="AB11" s="146" t="s">
        <v>138</v>
      </c>
      <c r="AC11" s="147"/>
      <c r="AD11" s="148" t="s">
        <v>139</v>
      </c>
    </row>
    <row r="12" spans="1:30" s="131" customFormat="1" ht="18" customHeight="1">
      <c r="A12" s="149"/>
      <c r="B12" s="150"/>
      <c r="C12" s="6" t="s">
        <v>109</v>
      </c>
      <c r="D12" s="7">
        <v>5</v>
      </c>
      <c r="E12" s="8" t="s">
        <v>15</v>
      </c>
      <c r="F12" s="10" t="s">
        <v>373</v>
      </c>
      <c r="G12" s="7">
        <v>8</v>
      </c>
      <c r="H12" s="8" t="s">
        <v>15</v>
      </c>
      <c r="I12" s="6" t="s">
        <v>64</v>
      </c>
      <c r="J12" s="7">
        <v>10</v>
      </c>
      <c r="K12" s="8" t="s">
        <v>15</v>
      </c>
      <c r="L12" s="9"/>
      <c r="M12" s="11"/>
      <c r="N12" s="8"/>
      <c r="O12" s="6" t="s">
        <v>110</v>
      </c>
      <c r="P12" s="7">
        <v>28</v>
      </c>
      <c r="Q12" s="8" t="s">
        <v>15</v>
      </c>
      <c r="R12" s="6" t="s">
        <v>72</v>
      </c>
      <c r="S12" s="7">
        <v>6</v>
      </c>
      <c r="T12" s="8" t="s">
        <v>15</v>
      </c>
      <c r="U12" s="9"/>
      <c r="V12" s="11"/>
      <c r="W12" s="8"/>
      <c r="X12" s="96"/>
      <c r="Y12" s="29" t="s">
        <v>140</v>
      </c>
      <c r="Z12" s="151">
        <f>AC12*15+AC15*5+AC16*15</f>
        <v>0</v>
      </c>
      <c r="AA12" s="152" t="s">
        <v>141</v>
      </c>
      <c r="AB12" s="153" t="s">
        <v>142</v>
      </c>
      <c r="AC12" s="151"/>
      <c r="AD12" s="154" t="s">
        <v>143</v>
      </c>
    </row>
    <row r="13" spans="1:30" s="131" customFormat="1" ht="18" customHeight="1">
      <c r="A13" s="149"/>
      <c r="B13" s="150"/>
      <c r="C13" s="6" t="s">
        <v>111</v>
      </c>
      <c r="D13" s="7">
        <v>21</v>
      </c>
      <c r="E13" s="8" t="s">
        <v>15</v>
      </c>
      <c r="F13" s="10"/>
      <c r="G13" s="7"/>
      <c r="H13" s="8"/>
      <c r="I13" s="6" t="s">
        <v>37</v>
      </c>
      <c r="J13" s="7">
        <v>15</v>
      </c>
      <c r="K13" s="8" t="s">
        <v>15</v>
      </c>
      <c r="L13" s="9"/>
      <c r="M13" s="11"/>
      <c r="N13" s="8"/>
      <c r="O13" s="6" t="s">
        <v>22</v>
      </c>
      <c r="P13" s="7">
        <v>0.5</v>
      </c>
      <c r="Q13" s="8" t="s">
        <v>15</v>
      </c>
      <c r="R13" s="6" t="s">
        <v>33</v>
      </c>
      <c r="S13" s="7">
        <v>0.5</v>
      </c>
      <c r="T13" s="8" t="s">
        <v>15</v>
      </c>
      <c r="U13" s="9"/>
      <c r="V13" s="11"/>
      <c r="W13" s="8"/>
      <c r="X13" s="96"/>
      <c r="Y13" s="155" t="s">
        <v>144</v>
      </c>
      <c r="Z13" s="15">
        <f>AC12*2+AC13*7+AC15*2</f>
        <v>0</v>
      </c>
      <c r="AA13" s="155" t="s">
        <v>141</v>
      </c>
      <c r="AB13" s="156" t="s">
        <v>145</v>
      </c>
      <c r="AC13" s="15"/>
      <c r="AD13" s="157">
        <v>2</v>
      </c>
    </row>
    <row r="14" spans="1:30" s="131" customFormat="1" ht="18" customHeight="1">
      <c r="A14" s="166" t="s">
        <v>41</v>
      </c>
      <c r="B14" s="150"/>
      <c r="C14" s="6" t="s">
        <v>22</v>
      </c>
      <c r="D14" s="7">
        <v>0.5</v>
      </c>
      <c r="E14" s="8" t="s">
        <v>15</v>
      </c>
      <c r="F14" s="9"/>
      <c r="G14" s="11"/>
      <c r="H14" s="8"/>
      <c r="I14" s="6" t="s">
        <v>54</v>
      </c>
      <c r="J14" s="7">
        <v>3</v>
      </c>
      <c r="K14" s="8" t="s">
        <v>15</v>
      </c>
      <c r="L14" s="9"/>
      <c r="M14" s="11"/>
      <c r="N14" s="8"/>
      <c r="O14" s="13"/>
      <c r="P14" s="7"/>
      <c r="Q14" s="8"/>
      <c r="R14" s="6"/>
      <c r="S14" s="7"/>
      <c r="T14" s="8"/>
      <c r="U14" s="9"/>
      <c r="V14" s="11"/>
      <c r="W14" s="8"/>
      <c r="X14" s="96"/>
      <c r="Y14" s="155" t="s">
        <v>146</v>
      </c>
      <c r="Z14" s="15">
        <f>AC13*5+AC14*5</f>
        <v>0</v>
      </c>
      <c r="AA14" s="155" t="s">
        <v>141</v>
      </c>
      <c r="AB14" s="153" t="s">
        <v>147</v>
      </c>
      <c r="AC14" s="15"/>
      <c r="AD14" s="159" t="s">
        <v>148</v>
      </c>
    </row>
    <row r="15" spans="1:30" s="131" customFormat="1" ht="18" customHeight="1">
      <c r="A15" s="166"/>
      <c r="B15" s="150"/>
      <c r="C15" s="6" t="s">
        <v>25</v>
      </c>
      <c r="D15" s="11">
        <v>8</v>
      </c>
      <c r="E15" s="8" t="s">
        <v>15</v>
      </c>
      <c r="F15" s="9"/>
      <c r="G15" s="11"/>
      <c r="H15" s="8"/>
      <c r="I15" s="6" t="s">
        <v>113</v>
      </c>
      <c r="J15" s="11">
        <v>3</v>
      </c>
      <c r="K15" s="8" t="s">
        <v>15</v>
      </c>
      <c r="L15" s="9"/>
      <c r="M15" s="11"/>
      <c r="N15" s="8"/>
      <c r="O15" s="13"/>
      <c r="P15" s="7"/>
      <c r="Q15" s="8"/>
      <c r="R15" s="6" t="s">
        <v>115</v>
      </c>
      <c r="S15" s="11">
        <v>12</v>
      </c>
      <c r="T15" s="8" t="s">
        <v>15</v>
      </c>
      <c r="U15" s="9"/>
      <c r="V15" s="11"/>
      <c r="W15" s="8"/>
      <c r="X15" s="96"/>
      <c r="Y15" s="155"/>
      <c r="Z15" s="11"/>
      <c r="AA15" s="155"/>
      <c r="AB15" s="153" t="s">
        <v>149</v>
      </c>
      <c r="AC15" s="15"/>
      <c r="AD15" s="157" t="s">
        <v>150</v>
      </c>
    </row>
    <row r="16" spans="1:30" s="131" customFormat="1" ht="18" customHeight="1">
      <c r="A16" s="167"/>
      <c r="B16" s="161"/>
      <c r="C16" s="6" t="s">
        <v>73</v>
      </c>
      <c r="D16" s="7">
        <v>0.5</v>
      </c>
      <c r="E16" s="8" t="s">
        <v>15</v>
      </c>
      <c r="F16" s="206" t="s">
        <v>342</v>
      </c>
      <c r="G16" s="207">
        <v>6</v>
      </c>
      <c r="H16" s="191" t="s">
        <v>343</v>
      </c>
      <c r="I16" s="13"/>
      <c r="J16" s="7"/>
      <c r="K16" s="7"/>
      <c r="L16" s="9"/>
      <c r="M16" s="11"/>
      <c r="N16" s="8"/>
      <c r="O16" s="13"/>
      <c r="P16" s="7"/>
      <c r="Q16" s="32"/>
      <c r="R16" s="9"/>
      <c r="S16" s="7"/>
      <c r="T16" s="8"/>
      <c r="U16" s="9"/>
      <c r="V16" s="11"/>
      <c r="W16" s="12"/>
      <c r="X16" s="97"/>
      <c r="Y16" s="162"/>
      <c r="Z16" s="162"/>
      <c r="AA16" s="162"/>
      <c r="AB16" s="163" t="s">
        <v>151</v>
      </c>
      <c r="AC16" s="164"/>
      <c r="AD16" s="165">
        <v>1</v>
      </c>
    </row>
    <row r="17" spans="1:30" s="131" customFormat="1" ht="18" customHeight="1">
      <c r="A17" s="142">
        <v>41990</v>
      </c>
      <c r="B17" s="143"/>
      <c r="C17" s="82" t="s">
        <v>116</v>
      </c>
      <c r="D17" s="83"/>
      <c r="E17" s="83"/>
      <c r="F17" s="83"/>
      <c r="G17" s="83"/>
      <c r="H17" s="84"/>
      <c r="I17" s="82" t="s">
        <v>117</v>
      </c>
      <c r="J17" s="83"/>
      <c r="K17" s="83"/>
      <c r="L17" s="83"/>
      <c r="M17" s="83"/>
      <c r="N17" s="84"/>
      <c r="O17" s="82" t="s">
        <v>169</v>
      </c>
      <c r="P17" s="83"/>
      <c r="Q17" s="83"/>
      <c r="R17" s="82"/>
      <c r="S17" s="83"/>
      <c r="T17" s="83"/>
      <c r="U17" s="83"/>
      <c r="V17" s="83"/>
      <c r="W17" s="84"/>
      <c r="X17" s="95"/>
      <c r="Y17" s="144">
        <f>Z18*4+Z19*4+Z20*9</f>
        <v>0</v>
      </c>
      <c r="Z17" s="145"/>
      <c r="AA17" s="145"/>
      <c r="AB17" s="146" t="s">
        <v>138</v>
      </c>
      <c r="AC17" s="147"/>
      <c r="AD17" s="148" t="s">
        <v>139</v>
      </c>
    </row>
    <row r="18" spans="1:30" s="131" customFormat="1" ht="18" customHeight="1">
      <c r="A18" s="168"/>
      <c r="B18" s="150"/>
      <c r="C18" s="6" t="s">
        <v>118</v>
      </c>
      <c r="D18" s="7">
        <v>3</v>
      </c>
      <c r="E18" s="8" t="s">
        <v>15</v>
      </c>
      <c r="F18" s="9" t="s">
        <v>179</v>
      </c>
      <c r="G18" s="15">
        <v>2</v>
      </c>
      <c r="H18" s="8" t="s">
        <v>15</v>
      </c>
      <c r="I18" s="6" t="s">
        <v>119</v>
      </c>
      <c r="J18" s="10">
        <v>398</v>
      </c>
      <c r="K18" s="8" t="s">
        <v>56</v>
      </c>
      <c r="L18" s="9"/>
      <c r="M18" s="7"/>
      <c r="N18" s="12"/>
      <c r="O18" s="6" t="s">
        <v>170</v>
      </c>
      <c r="P18" s="7">
        <v>28</v>
      </c>
      <c r="Q18" s="8" t="s">
        <v>15</v>
      </c>
      <c r="R18" s="6"/>
      <c r="S18" s="10"/>
      <c r="T18" s="8"/>
      <c r="U18" s="9"/>
      <c r="V18" s="11"/>
      <c r="W18" s="8"/>
      <c r="X18" s="96"/>
      <c r="Y18" s="29" t="s">
        <v>140</v>
      </c>
      <c r="Z18" s="151">
        <f>AC18*15+AC21*5+AC22*15</f>
        <v>0</v>
      </c>
      <c r="AA18" s="152" t="s">
        <v>141</v>
      </c>
      <c r="AB18" s="153" t="s">
        <v>142</v>
      </c>
      <c r="AC18" s="151"/>
      <c r="AD18" s="154" t="s">
        <v>143</v>
      </c>
    </row>
    <row r="19" spans="1:30" s="131" customFormat="1" ht="18" customHeight="1">
      <c r="A19" s="168"/>
      <c r="B19" s="150"/>
      <c r="C19" s="6" t="s">
        <v>120</v>
      </c>
      <c r="D19" s="7">
        <v>4</v>
      </c>
      <c r="E19" s="8" t="s">
        <v>15</v>
      </c>
      <c r="F19" s="9" t="s">
        <v>112</v>
      </c>
      <c r="G19" s="15">
        <v>4</v>
      </c>
      <c r="H19" s="8" t="s">
        <v>15</v>
      </c>
      <c r="I19" s="6"/>
      <c r="J19" s="7"/>
      <c r="K19" s="8"/>
      <c r="L19" s="9"/>
      <c r="M19" s="11"/>
      <c r="N19" s="12"/>
      <c r="O19" s="9" t="s">
        <v>22</v>
      </c>
      <c r="P19" s="7">
        <v>0.5</v>
      </c>
      <c r="Q19" s="8" t="s">
        <v>15</v>
      </c>
      <c r="R19" s="6"/>
      <c r="S19" s="10"/>
      <c r="T19" s="8"/>
      <c r="U19" s="9"/>
      <c r="V19" s="11"/>
      <c r="W19" s="8"/>
      <c r="X19" s="96"/>
      <c r="Y19" s="155" t="s">
        <v>144</v>
      </c>
      <c r="Z19" s="15">
        <f>AC18*2+AC19*7+AC21*2</f>
        <v>0</v>
      </c>
      <c r="AA19" s="155" t="s">
        <v>141</v>
      </c>
      <c r="AB19" s="156" t="s">
        <v>145</v>
      </c>
      <c r="AC19" s="15"/>
      <c r="AD19" s="157">
        <v>2</v>
      </c>
    </row>
    <row r="20" spans="1:30" s="131" customFormat="1" ht="18" customHeight="1">
      <c r="A20" s="193" t="s">
        <v>61</v>
      </c>
      <c r="B20" s="150"/>
      <c r="C20" s="6" t="s">
        <v>25</v>
      </c>
      <c r="D20" s="7">
        <v>10</v>
      </c>
      <c r="E20" s="8" t="s">
        <v>15</v>
      </c>
      <c r="F20" s="9" t="s">
        <v>58</v>
      </c>
      <c r="G20" s="7">
        <v>0.3</v>
      </c>
      <c r="H20" s="8" t="s">
        <v>15</v>
      </c>
      <c r="I20" s="6"/>
      <c r="J20" s="7"/>
      <c r="K20" s="8"/>
      <c r="L20" s="9"/>
      <c r="M20" s="11"/>
      <c r="N20" s="12"/>
      <c r="O20" s="9"/>
      <c r="P20" s="10"/>
      <c r="Q20" s="8"/>
      <c r="R20" s="6"/>
      <c r="S20" s="10"/>
      <c r="T20" s="8"/>
      <c r="U20" s="9"/>
      <c r="V20" s="11"/>
      <c r="W20" s="8"/>
      <c r="X20" s="96"/>
      <c r="Y20" s="155" t="s">
        <v>146</v>
      </c>
      <c r="Z20" s="15">
        <f>AC19*5+AC20*5</f>
        <v>0</v>
      </c>
      <c r="AA20" s="155" t="s">
        <v>141</v>
      </c>
      <c r="AB20" s="153" t="s">
        <v>147</v>
      </c>
      <c r="AC20" s="15"/>
      <c r="AD20" s="159" t="s">
        <v>148</v>
      </c>
    </row>
    <row r="21" spans="1:30" s="131" customFormat="1" ht="18" customHeight="1">
      <c r="A21" s="193"/>
      <c r="B21" s="150"/>
      <c r="C21" s="6" t="s">
        <v>121</v>
      </c>
      <c r="D21" s="7">
        <v>5</v>
      </c>
      <c r="E21" s="8" t="s">
        <v>15</v>
      </c>
      <c r="F21" s="9" t="s">
        <v>105</v>
      </c>
      <c r="G21" s="7">
        <v>3</v>
      </c>
      <c r="H21" s="8" t="s">
        <v>15</v>
      </c>
      <c r="I21" s="6"/>
      <c r="J21" s="7"/>
      <c r="K21" s="8"/>
      <c r="L21" s="9"/>
      <c r="M21" s="11"/>
      <c r="N21" s="12"/>
      <c r="O21" s="9"/>
      <c r="P21" s="10"/>
      <c r="Q21" s="8"/>
      <c r="R21" s="6"/>
      <c r="S21" s="11"/>
      <c r="T21" s="8"/>
      <c r="U21" s="9"/>
      <c r="V21" s="11"/>
      <c r="W21" s="8"/>
      <c r="X21" s="96"/>
      <c r="Y21" s="155"/>
      <c r="Z21" s="11"/>
      <c r="AA21" s="155"/>
      <c r="AB21" s="153" t="s">
        <v>149</v>
      </c>
      <c r="AC21" s="15"/>
      <c r="AD21" s="157" t="s">
        <v>150</v>
      </c>
    </row>
    <row r="22" spans="1:30" s="131" customFormat="1" ht="18" customHeight="1">
      <c r="A22" s="193"/>
      <c r="B22" s="150"/>
      <c r="C22" s="6" t="s">
        <v>122</v>
      </c>
      <c r="D22" s="7">
        <v>3</v>
      </c>
      <c r="E22" s="8" t="s">
        <v>15</v>
      </c>
      <c r="F22" s="9" t="s">
        <v>76</v>
      </c>
      <c r="G22" s="15">
        <v>6</v>
      </c>
      <c r="H22" s="8" t="s">
        <v>15</v>
      </c>
      <c r="I22" s="6"/>
      <c r="J22" s="7"/>
      <c r="K22" s="8"/>
      <c r="L22" s="9"/>
      <c r="M22" s="11"/>
      <c r="N22" s="12"/>
      <c r="O22" s="9"/>
      <c r="P22" s="11"/>
      <c r="Q22" s="8"/>
      <c r="R22" s="6"/>
      <c r="S22" s="11"/>
      <c r="T22" s="8"/>
      <c r="U22" s="9"/>
      <c r="V22" s="11"/>
      <c r="W22" s="8"/>
      <c r="X22" s="96"/>
      <c r="Y22" s="162"/>
      <c r="Z22" s="162"/>
      <c r="AA22" s="162"/>
      <c r="AB22" s="163" t="s">
        <v>151</v>
      </c>
      <c r="AC22" s="164"/>
      <c r="AD22" s="165">
        <v>1</v>
      </c>
    </row>
    <row r="23" spans="1:30" s="131" customFormat="1" ht="18" customHeight="1">
      <c r="A23" s="142">
        <v>41991</v>
      </c>
      <c r="B23" s="143" t="s">
        <v>341</v>
      </c>
      <c r="C23" s="82" t="s">
        <v>123</v>
      </c>
      <c r="D23" s="83"/>
      <c r="E23" s="83"/>
      <c r="F23" s="83"/>
      <c r="G23" s="83"/>
      <c r="H23" s="84"/>
      <c r="I23" s="82" t="s">
        <v>92</v>
      </c>
      <c r="J23" s="83"/>
      <c r="K23" s="83"/>
      <c r="L23" s="83"/>
      <c r="M23" s="83"/>
      <c r="N23" s="84"/>
      <c r="O23" s="82" t="s">
        <v>171</v>
      </c>
      <c r="P23" s="83"/>
      <c r="Q23" s="83"/>
      <c r="R23" s="82" t="s">
        <v>349</v>
      </c>
      <c r="S23" s="83"/>
      <c r="T23" s="83"/>
      <c r="U23" s="83"/>
      <c r="V23" s="83"/>
      <c r="W23" s="84"/>
      <c r="X23" s="95" t="s">
        <v>7</v>
      </c>
      <c r="Y23" s="144">
        <f>Z24*4+Z25*4+Z26*9</f>
        <v>0</v>
      </c>
      <c r="Z23" s="145"/>
      <c r="AA23" s="145"/>
      <c r="AB23" s="146" t="s">
        <v>138</v>
      </c>
      <c r="AC23" s="147"/>
      <c r="AD23" s="148" t="s">
        <v>139</v>
      </c>
    </row>
    <row r="24" spans="1:30" s="131" customFormat="1" ht="18" customHeight="1">
      <c r="A24" s="170"/>
      <c r="B24" s="150"/>
      <c r="C24" s="6" t="s">
        <v>112</v>
      </c>
      <c r="D24" s="7">
        <v>6</v>
      </c>
      <c r="E24" s="8" t="s">
        <v>15</v>
      </c>
      <c r="F24" s="9"/>
      <c r="G24" s="11"/>
      <c r="H24" s="8"/>
      <c r="I24" s="6" t="s">
        <v>96</v>
      </c>
      <c r="J24" s="28">
        <v>3</v>
      </c>
      <c r="K24" s="8" t="s">
        <v>15</v>
      </c>
      <c r="L24" s="9" t="s">
        <v>43</v>
      </c>
      <c r="M24" s="28">
        <v>0.5</v>
      </c>
      <c r="N24" s="31" t="s">
        <v>15</v>
      </c>
      <c r="O24" s="9" t="s">
        <v>25</v>
      </c>
      <c r="P24" s="7">
        <v>28</v>
      </c>
      <c r="Q24" s="8" t="s">
        <v>15</v>
      </c>
      <c r="R24" s="6" t="s">
        <v>356</v>
      </c>
      <c r="S24" s="15">
        <v>1</v>
      </c>
      <c r="T24" s="8" t="s">
        <v>176</v>
      </c>
      <c r="U24" s="9"/>
      <c r="V24" s="11"/>
      <c r="W24" s="12"/>
      <c r="X24" s="96"/>
      <c r="Y24" s="29" t="s">
        <v>140</v>
      </c>
      <c r="Z24" s="151">
        <f>AC24*15+AC27*5+AC28*15</f>
        <v>0</v>
      </c>
      <c r="AA24" s="152" t="s">
        <v>141</v>
      </c>
      <c r="AB24" s="153" t="s">
        <v>142</v>
      </c>
      <c r="AC24" s="151"/>
      <c r="AD24" s="154" t="s">
        <v>143</v>
      </c>
    </row>
    <row r="25" spans="1:30" s="131" customFormat="1" ht="18" customHeight="1">
      <c r="A25" s="170"/>
      <c r="B25" s="150"/>
      <c r="C25" s="6" t="s">
        <v>45</v>
      </c>
      <c r="D25" s="7">
        <v>24</v>
      </c>
      <c r="E25" s="8" t="s">
        <v>15</v>
      </c>
      <c r="F25" s="9"/>
      <c r="G25" s="11"/>
      <c r="H25" s="8"/>
      <c r="I25" s="6" t="s">
        <v>100</v>
      </c>
      <c r="J25" s="7">
        <v>3</v>
      </c>
      <c r="K25" s="8" t="s">
        <v>15</v>
      </c>
      <c r="L25" s="9"/>
      <c r="M25" s="11"/>
      <c r="N25" s="12"/>
      <c r="O25" s="9" t="s">
        <v>125</v>
      </c>
      <c r="P25" s="7">
        <v>1</v>
      </c>
      <c r="Q25" s="8" t="s">
        <v>15</v>
      </c>
      <c r="R25" s="6" t="s">
        <v>60</v>
      </c>
      <c r="S25" s="15">
        <v>3</v>
      </c>
      <c r="T25" s="8" t="s">
        <v>15</v>
      </c>
      <c r="U25" s="9"/>
      <c r="V25" s="11"/>
      <c r="W25" s="12"/>
      <c r="X25" s="96"/>
      <c r="Y25" s="155" t="s">
        <v>144</v>
      </c>
      <c r="Z25" s="15">
        <f>AC24*2+AC25*7+AC27*2</f>
        <v>0</v>
      </c>
      <c r="AA25" s="155" t="s">
        <v>141</v>
      </c>
      <c r="AB25" s="156" t="s">
        <v>145</v>
      </c>
      <c r="AC25" s="15"/>
      <c r="AD25" s="157">
        <v>2</v>
      </c>
    </row>
    <row r="26" spans="1:30" s="131" customFormat="1" ht="18" customHeight="1">
      <c r="A26" s="196" t="s">
        <v>74</v>
      </c>
      <c r="B26" s="150"/>
      <c r="C26" s="9" t="s">
        <v>88</v>
      </c>
      <c r="D26" s="11">
        <v>9</v>
      </c>
      <c r="E26" s="8" t="s">
        <v>15</v>
      </c>
      <c r="F26" s="9"/>
      <c r="G26" s="7"/>
      <c r="H26" s="8"/>
      <c r="I26" s="6" t="s">
        <v>102</v>
      </c>
      <c r="J26" s="7">
        <v>19</v>
      </c>
      <c r="K26" s="8" t="s">
        <v>15</v>
      </c>
      <c r="L26" s="9"/>
      <c r="M26" s="11"/>
      <c r="N26" s="12"/>
      <c r="O26" s="9" t="s">
        <v>30</v>
      </c>
      <c r="P26" s="61">
        <v>0.5</v>
      </c>
      <c r="Q26" s="8" t="s">
        <v>15</v>
      </c>
      <c r="R26" s="6" t="s">
        <v>357</v>
      </c>
      <c r="S26" s="15">
        <v>1</v>
      </c>
      <c r="T26" s="8" t="s">
        <v>47</v>
      </c>
      <c r="U26" s="9"/>
      <c r="V26" s="11"/>
      <c r="W26" s="12"/>
      <c r="X26" s="96"/>
      <c r="Y26" s="155" t="s">
        <v>146</v>
      </c>
      <c r="Z26" s="15">
        <f>AC25*5+AC26*5</f>
        <v>0</v>
      </c>
      <c r="AA26" s="155" t="s">
        <v>141</v>
      </c>
      <c r="AB26" s="153" t="s">
        <v>147</v>
      </c>
      <c r="AC26" s="15"/>
      <c r="AD26" s="159" t="s">
        <v>148</v>
      </c>
    </row>
    <row r="27" spans="1:30" s="131" customFormat="1" ht="18" customHeight="1">
      <c r="A27" s="172"/>
      <c r="B27" s="150"/>
      <c r="C27" s="6" t="s">
        <v>30</v>
      </c>
      <c r="D27" s="7">
        <v>0.5</v>
      </c>
      <c r="E27" s="8" t="s">
        <v>15</v>
      </c>
      <c r="F27" s="9"/>
      <c r="G27" s="11"/>
      <c r="H27" s="8"/>
      <c r="I27" s="6" t="s">
        <v>44</v>
      </c>
      <c r="J27" s="7">
        <v>2</v>
      </c>
      <c r="K27" s="8" t="s">
        <v>15</v>
      </c>
      <c r="L27" s="9"/>
      <c r="M27" s="11"/>
      <c r="N27" s="12"/>
      <c r="O27" s="9"/>
      <c r="P27" s="61"/>
      <c r="Q27" s="8"/>
      <c r="R27" s="6" t="s">
        <v>25</v>
      </c>
      <c r="S27" s="15">
        <v>5</v>
      </c>
      <c r="T27" s="8" t="s">
        <v>15</v>
      </c>
      <c r="U27" s="9"/>
      <c r="V27" s="11"/>
      <c r="W27" s="12"/>
      <c r="X27" s="96"/>
      <c r="Y27" s="155"/>
      <c r="Z27" s="11"/>
      <c r="AA27" s="155"/>
      <c r="AB27" s="153" t="s">
        <v>149</v>
      </c>
      <c r="AC27" s="15"/>
      <c r="AD27" s="157" t="s">
        <v>150</v>
      </c>
    </row>
    <row r="28" spans="1:30" s="131" customFormat="1" ht="18" customHeight="1">
      <c r="A28" s="173"/>
      <c r="B28" s="161"/>
      <c r="C28" s="6" t="s">
        <v>43</v>
      </c>
      <c r="D28" s="7">
        <v>0.5</v>
      </c>
      <c r="E28" s="8" t="s">
        <v>15</v>
      </c>
      <c r="F28" s="208" t="s">
        <v>345</v>
      </c>
      <c r="G28" s="190">
        <v>8</v>
      </c>
      <c r="H28" s="191" t="s">
        <v>346</v>
      </c>
      <c r="I28" s="6" t="s">
        <v>105</v>
      </c>
      <c r="J28" s="7">
        <v>3</v>
      </c>
      <c r="K28" s="8" t="s">
        <v>15</v>
      </c>
      <c r="L28" s="9"/>
      <c r="M28" s="11"/>
      <c r="N28" s="32"/>
      <c r="O28" s="9"/>
      <c r="P28" s="61"/>
      <c r="Q28" s="8"/>
      <c r="R28" s="6" t="s">
        <v>16</v>
      </c>
      <c r="S28" s="15">
        <v>12</v>
      </c>
      <c r="T28" s="8" t="s">
        <v>15</v>
      </c>
      <c r="U28" s="9"/>
      <c r="V28" s="11"/>
      <c r="W28" s="12"/>
      <c r="X28" s="97"/>
      <c r="Y28" s="13"/>
      <c r="Z28" s="10"/>
      <c r="AA28" s="10"/>
      <c r="AB28" s="153" t="s">
        <v>151</v>
      </c>
      <c r="AC28" s="15"/>
      <c r="AD28" s="159">
        <v>1</v>
      </c>
    </row>
    <row r="29" spans="1:30" s="131" customFormat="1" ht="18" customHeight="1">
      <c r="A29" s="142">
        <v>41992</v>
      </c>
      <c r="B29" s="143"/>
      <c r="C29" s="82" t="s">
        <v>126</v>
      </c>
      <c r="D29" s="83"/>
      <c r="E29" s="83"/>
      <c r="F29" s="83"/>
      <c r="G29" s="83"/>
      <c r="H29" s="84"/>
      <c r="I29" s="82" t="s">
        <v>360</v>
      </c>
      <c r="J29" s="83"/>
      <c r="K29" s="83"/>
      <c r="L29" s="83"/>
      <c r="M29" s="83"/>
      <c r="N29" s="84"/>
      <c r="O29" s="82" t="s">
        <v>172</v>
      </c>
      <c r="P29" s="83"/>
      <c r="Q29" s="84"/>
      <c r="R29" s="82" t="s">
        <v>127</v>
      </c>
      <c r="S29" s="83"/>
      <c r="T29" s="83"/>
      <c r="U29" s="83"/>
      <c r="V29" s="83"/>
      <c r="W29" s="84"/>
      <c r="X29" s="95"/>
      <c r="Y29" s="144">
        <f>Z30*4+Z31*4+Z32*9</f>
        <v>0</v>
      </c>
      <c r="Z29" s="145"/>
      <c r="AA29" s="145"/>
      <c r="AB29" s="146" t="s">
        <v>138</v>
      </c>
      <c r="AC29" s="147"/>
      <c r="AD29" s="148" t="s">
        <v>139</v>
      </c>
    </row>
    <row r="30" spans="1:30" s="131" customFormat="1" ht="18" customHeight="1">
      <c r="A30" s="170"/>
      <c r="B30" s="150"/>
      <c r="C30" s="6" t="s">
        <v>30</v>
      </c>
      <c r="D30" s="15">
        <v>0.5</v>
      </c>
      <c r="E30" s="8" t="s">
        <v>15</v>
      </c>
      <c r="F30" s="9" t="s">
        <v>89</v>
      </c>
      <c r="G30" s="61">
        <v>0.3</v>
      </c>
      <c r="H30" s="8" t="s">
        <v>15</v>
      </c>
      <c r="I30" s="6" t="s">
        <v>37</v>
      </c>
      <c r="J30" s="7">
        <v>15</v>
      </c>
      <c r="K30" s="8" t="s">
        <v>15</v>
      </c>
      <c r="L30" s="9"/>
      <c r="M30" s="10"/>
      <c r="N30" s="12"/>
      <c r="O30" s="9" t="s">
        <v>173</v>
      </c>
      <c r="P30" s="7">
        <v>28</v>
      </c>
      <c r="Q30" s="8" t="s">
        <v>15</v>
      </c>
      <c r="R30" s="34" t="s">
        <v>64</v>
      </c>
      <c r="S30" s="35">
        <v>3</v>
      </c>
      <c r="T30" s="8" t="s">
        <v>15</v>
      </c>
      <c r="U30" s="36" t="s">
        <v>128</v>
      </c>
      <c r="V30" s="35">
        <v>1</v>
      </c>
      <c r="W30" s="8" t="s">
        <v>27</v>
      </c>
      <c r="X30" s="96"/>
      <c r="Y30" s="29" t="s">
        <v>140</v>
      </c>
      <c r="Z30" s="151">
        <f>AC30*15+AC33*5+AC34*15</f>
        <v>0</v>
      </c>
      <c r="AA30" s="152" t="s">
        <v>141</v>
      </c>
      <c r="AB30" s="153" t="s">
        <v>142</v>
      </c>
      <c r="AC30" s="151"/>
      <c r="AD30" s="154" t="s">
        <v>143</v>
      </c>
    </row>
    <row r="31" spans="1:30" s="131" customFormat="1" ht="18" customHeight="1">
      <c r="A31" s="170"/>
      <c r="B31" s="150"/>
      <c r="C31" s="6" t="s">
        <v>129</v>
      </c>
      <c r="D31" s="15">
        <v>4</v>
      </c>
      <c r="E31" s="8" t="s">
        <v>15</v>
      </c>
      <c r="F31" s="9"/>
      <c r="G31" s="11"/>
      <c r="H31" s="12"/>
      <c r="I31" s="203"/>
      <c r="J31" s="204"/>
      <c r="K31" s="205"/>
      <c r="L31" s="9"/>
      <c r="M31" s="11"/>
      <c r="N31" s="12"/>
      <c r="O31" s="9" t="s">
        <v>22</v>
      </c>
      <c r="P31" s="7">
        <v>0.5</v>
      </c>
      <c r="Q31" s="8" t="s">
        <v>15</v>
      </c>
      <c r="R31" s="34" t="s">
        <v>130</v>
      </c>
      <c r="S31" s="35">
        <v>2</v>
      </c>
      <c r="T31" s="8" t="s">
        <v>15</v>
      </c>
      <c r="U31" s="36" t="s">
        <v>131</v>
      </c>
      <c r="V31" s="35">
        <v>3</v>
      </c>
      <c r="W31" s="8" t="s">
        <v>15</v>
      </c>
      <c r="X31" s="96"/>
      <c r="Y31" s="155" t="s">
        <v>144</v>
      </c>
      <c r="Z31" s="15">
        <f>AC30*2+AC31*7+AC33*2</f>
        <v>0</v>
      </c>
      <c r="AA31" s="155" t="s">
        <v>141</v>
      </c>
      <c r="AB31" s="156" t="s">
        <v>145</v>
      </c>
      <c r="AC31" s="15"/>
      <c r="AD31" s="157">
        <v>2</v>
      </c>
    </row>
    <row r="32" spans="1:30" s="131" customFormat="1" ht="18" customHeight="1">
      <c r="A32" s="197" t="s">
        <v>86</v>
      </c>
      <c r="B32" s="150"/>
      <c r="C32" s="6" t="s">
        <v>132</v>
      </c>
      <c r="D32" s="15">
        <v>4</v>
      </c>
      <c r="E32" s="8" t="s">
        <v>15</v>
      </c>
      <c r="F32" s="9"/>
      <c r="G32" s="11"/>
      <c r="H32" s="12"/>
      <c r="I32" s="6" t="s">
        <v>114</v>
      </c>
      <c r="J32" s="7">
        <v>12</v>
      </c>
      <c r="K32" s="8" t="s">
        <v>15</v>
      </c>
      <c r="L32" s="9"/>
      <c r="M32" s="11"/>
      <c r="N32" s="12"/>
      <c r="O32" s="9" t="s">
        <v>28</v>
      </c>
      <c r="P32" s="61">
        <v>0.3</v>
      </c>
      <c r="Q32" s="8" t="s">
        <v>153</v>
      </c>
      <c r="R32" s="34" t="s">
        <v>133</v>
      </c>
      <c r="S32" s="35">
        <v>3</v>
      </c>
      <c r="T32" s="8" t="s">
        <v>15</v>
      </c>
      <c r="U32" s="36" t="s">
        <v>48</v>
      </c>
      <c r="V32" s="35">
        <v>2</v>
      </c>
      <c r="W32" s="8" t="s">
        <v>15</v>
      </c>
      <c r="X32" s="96"/>
      <c r="Y32" s="155" t="s">
        <v>146</v>
      </c>
      <c r="Z32" s="15">
        <f>AC31*5+AC32*5</f>
        <v>0</v>
      </c>
      <c r="AA32" s="155" t="s">
        <v>141</v>
      </c>
      <c r="AB32" s="153" t="s">
        <v>147</v>
      </c>
      <c r="AC32" s="15"/>
      <c r="AD32" s="159" t="s">
        <v>148</v>
      </c>
    </row>
    <row r="33" spans="1:30" s="131" customFormat="1" ht="18" customHeight="1">
      <c r="A33" s="172"/>
      <c r="B33" s="150"/>
      <c r="C33" s="6" t="s">
        <v>42</v>
      </c>
      <c r="D33" s="15">
        <v>8</v>
      </c>
      <c r="E33" s="8" t="s">
        <v>15</v>
      </c>
      <c r="F33" s="9"/>
      <c r="G33" s="11"/>
      <c r="H33" s="12"/>
      <c r="I33" s="6" t="s">
        <v>31</v>
      </c>
      <c r="J33" s="7">
        <v>10</v>
      </c>
      <c r="K33" s="8" t="s">
        <v>15</v>
      </c>
      <c r="L33" s="9"/>
      <c r="M33" s="11"/>
      <c r="N33" s="12"/>
      <c r="O33" s="9"/>
      <c r="P33" s="7"/>
      <c r="Q33" s="8"/>
      <c r="R33" s="34" t="s">
        <v>134</v>
      </c>
      <c r="S33" s="35">
        <v>3</v>
      </c>
      <c r="T33" s="8" t="s">
        <v>15</v>
      </c>
      <c r="U33" s="36" t="s">
        <v>135</v>
      </c>
      <c r="V33" s="35">
        <v>1</v>
      </c>
      <c r="W33" s="8" t="s">
        <v>27</v>
      </c>
      <c r="X33" s="96"/>
      <c r="Y33" s="155"/>
      <c r="Z33" s="11"/>
      <c r="AA33" s="155"/>
      <c r="AB33" s="153" t="s">
        <v>149</v>
      </c>
      <c r="AC33" s="15"/>
      <c r="AD33" s="157" t="s">
        <v>150</v>
      </c>
    </row>
    <row r="34" spans="1:30" s="131" customFormat="1" ht="18" customHeight="1" thickBot="1">
      <c r="A34" s="198"/>
      <c r="B34" s="199"/>
      <c r="C34" s="23" t="s">
        <v>136</v>
      </c>
      <c r="D34" s="24">
        <v>3</v>
      </c>
      <c r="E34" s="25" t="s">
        <v>15</v>
      </c>
      <c r="F34" s="37"/>
      <c r="G34" s="24"/>
      <c r="H34" s="38"/>
      <c r="I34" s="23"/>
      <c r="J34" s="21"/>
      <c r="K34" s="25"/>
      <c r="L34" s="21"/>
      <c r="M34" s="24"/>
      <c r="N34" s="38"/>
      <c r="O34" s="37"/>
      <c r="P34" s="24"/>
      <c r="Q34" s="25"/>
      <c r="R34" s="39" t="s">
        <v>37</v>
      </c>
      <c r="S34" s="40">
        <v>2</v>
      </c>
      <c r="T34" s="25" t="s">
        <v>15</v>
      </c>
      <c r="U34" s="41"/>
      <c r="V34" s="40"/>
      <c r="W34" s="25"/>
      <c r="X34" s="128"/>
      <c r="Y34" s="162"/>
      <c r="Z34" s="162"/>
      <c r="AA34" s="162"/>
      <c r="AB34" s="163" t="s">
        <v>151</v>
      </c>
      <c r="AC34" s="164"/>
      <c r="AD34" s="165">
        <v>1</v>
      </c>
    </row>
    <row r="35" spans="25:30" ht="18">
      <c r="Y35" s="200"/>
      <c r="Z35" s="201"/>
      <c r="AA35" s="200"/>
      <c r="AB35" s="202"/>
      <c r="AC35" s="202"/>
      <c r="AD35" s="202"/>
    </row>
  </sheetData>
  <sheetProtection/>
  <mergeCells count="60">
    <mergeCell ref="A17:A19"/>
    <mergeCell ref="B17:B22"/>
    <mergeCell ref="X11:X16"/>
    <mergeCell ref="AB11:AC11"/>
    <mergeCell ref="C17:H17"/>
    <mergeCell ref="I17:N17"/>
    <mergeCell ref="O17:Q17"/>
    <mergeCell ref="A14:A16"/>
    <mergeCell ref="C11:H11"/>
    <mergeCell ref="I11:N11"/>
    <mergeCell ref="A1:AD1"/>
    <mergeCell ref="A2:AD2"/>
    <mergeCell ref="A3:A4"/>
    <mergeCell ref="B3:B4"/>
    <mergeCell ref="C3:H3"/>
    <mergeCell ref="Y3:AD4"/>
    <mergeCell ref="X3:X4"/>
    <mergeCell ref="I3:N3"/>
    <mergeCell ref="O3:Q3"/>
    <mergeCell ref="R3:W3"/>
    <mergeCell ref="A5:A7"/>
    <mergeCell ref="B5:B10"/>
    <mergeCell ref="C5:H5"/>
    <mergeCell ref="O23:Q23"/>
    <mergeCell ref="I5:N5"/>
    <mergeCell ref="O5:Q5"/>
    <mergeCell ref="O11:Q11"/>
    <mergeCell ref="A8:A10"/>
    <mergeCell ref="A11:A13"/>
    <mergeCell ref="B11:B16"/>
    <mergeCell ref="R5:W5"/>
    <mergeCell ref="X5:X10"/>
    <mergeCell ref="AB5:AC5"/>
    <mergeCell ref="R11:W11"/>
    <mergeCell ref="Y5:AA5"/>
    <mergeCell ref="Y11:AA11"/>
    <mergeCell ref="X29:X34"/>
    <mergeCell ref="R17:W17"/>
    <mergeCell ref="X17:X22"/>
    <mergeCell ref="AB17:AC17"/>
    <mergeCell ref="R23:W23"/>
    <mergeCell ref="Y17:AA17"/>
    <mergeCell ref="Y23:AA23"/>
    <mergeCell ref="Y29:AA29"/>
    <mergeCell ref="O29:Q29"/>
    <mergeCell ref="R29:W29"/>
    <mergeCell ref="A20:A22"/>
    <mergeCell ref="A23:A25"/>
    <mergeCell ref="B23:B28"/>
    <mergeCell ref="C23:H23"/>
    <mergeCell ref="A32:A34"/>
    <mergeCell ref="X23:X28"/>
    <mergeCell ref="AB23:AC23"/>
    <mergeCell ref="A26:A28"/>
    <mergeCell ref="A29:A31"/>
    <mergeCell ref="B29:B34"/>
    <mergeCell ref="C29:H29"/>
    <mergeCell ref="I23:N23"/>
    <mergeCell ref="AB29:AC29"/>
    <mergeCell ref="I29:N2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75" zoomScaleNormal="75" zoomScalePageLayoutView="0" workbookViewId="0" topLeftCell="A1">
      <selection activeCell="F40" sqref="F40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1.00390625" style="27" customWidth="1"/>
    <col min="4" max="4" width="4.625" style="27" customWidth="1"/>
    <col min="5" max="5" width="3.125" style="27" customWidth="1"/>
    <col min="6" max="6" width="11.00390625" style="27" customWidth="1"/>
    <col min="7" max="7" width="4.625" style="27" customWidth="1"/>
    <col min="8" max="8" width="3.125" style="27" customWidth="1"/>
    <col min="9" max="9" width="11.125" style="27" customWidth="1"/>
    <col min="10" max="10" width="4.625" style="27" customWidth="1"/>
    <col min="11" max="11" width="3.125" style="27" customWidth="1"/>
    <col min="12" max="12" width="10.75390625" style="27" customWidth="1"/>
    <col min="13" max="13" width="4.625" style="27" customWidth="1"/>
    <col min="14" max="14" width="3.125" style="27" customWidth="1"/>
    <col min="15" max="15" width="9.625" style="27" customWidth="1"/>
    <col min="16" max="16" width="4.625" style="27" customWidth="1"/>
    <col min="17" max="17" width="3.125" style="27" customWidth="1"/>
    <col min="18" max="18" width="9.625" style="27" customWidth="1"/>
    <col min="19" max="19" width="5.50390625" style="27" customWidth="1"/>
    <col min="20" max="20" width="3.125" style="27" customWidth="1"/>
    <col min="21" max="21" width="9.625" style="27" customWidth="1"/>
    <col min="22" max="22" width="4.625" style="27" customWidth="1"/>
    <col min="23" max="23" width="3.125" style="27" customWidth="1"/>
    <col min="24" max="24" width="3.625" style="1" customWidth="1"/>
    <col min="25" max="25" width="8.375" style="76" customWidth="1"/>
    <col min="26" max="26" width="4.25390625" style="76" customWidth="1"/>
    <col min="27" max="27" width="3.625" style="76" customWidth="1"/>
    <col min="28" max="28" width="9.625" style="76" customWidth="1"/>
    <col min="29" max="29" width="5.00390625" style="76" customWidth="1"/>
    <col min="30" max="30" width="9.00390625" style="76" customWidth="1"/>
    <col min="31" max="16384" width="9.00390625" style="1" customWidth="1"/>
  </cols>
  <sheetData>
    <row r="1" spans="1:30" ht="34.5" customHeight="1">
      <c r="A1" s="98" t="s">
        <v>286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  <c r="Z1" s="99"/>
      <c r="AA1" s="99"/>
      <c r="AB1" s="99"/>
      <c r="AC1" s="99"/>
      <c r="AD1" s="99"/>
    </row>
    <row r="2" spans="1:30" s="2" customFormat="1" ht="19.5" customHeight="1" thickBot="1">
      <c r="A2" s="100" t="s">
        <v>339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2" customFormat="1" ht="18" customHeight="1">
      <c r="A3" s="101" t="s">
        <v>181</v>
      </c>
      <c r="B3" s="103" t="s">
        <v>182</v>
      </c>
      <c r="C3" s="105" t="s">
        <v>183</v>
      </c>
      <c r="D3" s="105"/>
      <c r="E3" s="105"/>
      <c r="F3" s="105"/>
      <c r="G3" s="105"/>
      <c r="H3" s="105"/>
      <c r="I3" s="105" t="s">
        <v>184</v>
      </c>
      <c r="J3" s="105"/>
      <c r="K3" s="105"/>
      <c r="L3" s="105"/>
      <c r="M3" s="105"/>
      <c r="N3" s="105"/>
      <c r="O3" s="105" t="s">
        <v>185</v>
      </c>
      <c r="P3" s="105"/>
      <c r="Q3" s="105"/>
      <c r="R3" s="105" t="s">
        <v>186</v>
      </c>
      <c r="S3" s="105"/>
      <c r="T3" s="105"/>
      <c r="U3" s="105"/>
      <c r="V3" s="105"/>
      <c r="W3" s="105"/>
      <c r="X3" s="110" t="s">
        <v>187</v>
      </c>
      <c r="Y3" s="106" t="s">
        <v>188</v>
      </c>
      <c r="Z3" s="106"/>
      <c r="AA3" s="106"/>
      <c r="AB3" s="106"/>
      <c r="AC3" s="106"/>
      <c r="AD3" s="107"/>
    </row>
    <row r="4" spans="1:30" s="2" customFormat="1" ht="18" customHeight="1" thickBot="1">
      <c r="A4" s="102"/>
      <c r="B4" s="104"/>
      <c r="C4" s="3" t="s">
        <v>189</v>
      </c>
      <c r="D4" s="4" t="s">
        <v>190</v>
      </c>
      <c r="E4" s="5" t="s">
        <v>191</v>
      </c>
      <c r="F4" s="3" t="s">
        <v>189</v>
      </c>
      <c r="G4" s="4" t="s">
        <v>190</v>
      </c>
      <c r="H4" s="5" t="s">
        <v>191</v>
      </c>
      <c r="I4" s="3" t="s">
        <v>189</v>
      </c>
      <c r="J4" s="4" t="s">
        <v>190</v>
      </c>
      <c r="K4" s="5" t="s">
        <v>191</v>
      </c>
      <c r="L4" s="3" t="s">
        <v>189</v>
      </c>
      <c r="M4" s="4" t="s">
        <v>190</v>
      </c>
      <c r="N4" s="5" t="s">
        <v>191</v>
      </c>
      <c r="O4" s="3" t="s">
        <v>189</v>
      </c>
      <c r="P4" s="4" t="s">
        <v>190</v>
      </c>
      <c r="Q4" s="5" t="s">
        <v>191</v>
      </c>
      <c r="R4" s="3" t="s">
        <v>189</v>
      </c>
      <c r="S4" s="4" t="s">
        <v>190</v>
      </c>
      <c r="T4" s="5" t="s">
        <v>191</v>
      </c>
      <c r="U4" s="3" t="s">
        <v>189</v>
      </c>
      <c r="V4" s="4" t="s">
        <v>190</v>
      </c>
      <c r="W4" s="5" t="s">
        <v>191</v>
      </c>
      <c r="X4" s="111"/>
      <c r="Y4" s="108"/>
      <c r="Z4" s="108"/>
      <c r="AA4" s="108"/>
      <c r="AB4" s="108"/>
      <c r="AC4" s="108"/>
      <c r="AD4" s="109"/>
    </row>
    <row r="5" spans="1:30" s="2" customFormat="1" ht="18" customHeight="1">
      <c r="A5" s="116">
        <v>41988</v>
      </c>
      <c r="B5" s="87"/>
      <c r="C5" s="82" t="s">
        <v>287</v>
      </c>
      <c r="D5" s="83"/>
      <c r="E5" s="83"/>
      <c r="F5" s="83"/>
      <c r="G5" s="83"/>
      <c r="H5" s="83"/>
      <c r="I5" s="82" t="s">
        <v>124</v>
      </c>
      <c r="J5" s="83"/>
      <c r="K5" s="83"/>
      <c r="L5" s="83"/>
      <c r="M5" s="83"/>
      <c r="N5" s="84"/>
      <c r="O5" s="82" t="s">
        <v>288</v>
      </c>
      <c r="P5" s="83"/>
      <c r="Q5" s="83"/>
      <c r="R5" s="82" t="s">
        <v>289</v>
      </c>
      <c r="S5" s="83"/>
      <c r="T5" s="83"/>
      <c r="U5" s="83"/>
      <c r="V5" s="83"/>
      <c r="W5" s="83"/>
      <c r="X5" s="96"/>
      <c r="Y5" s="85">
        <f>Z6*4+Z7*4+Z8*9</f>
        <v>0</v>
      </c>
      <c r="Z5" s="86"/>
      <c r="AA5" s="86"/>
      <c r="AB5" s="80" t="s">
        <v>195</v>
      </c>
      <c r="AC5" s="81"/>
      <c r="AD5" s="43" t="s">
        <v>196</v>
      </c>
    </row>
    <row r="6" spans="1:30" s="2" customFormat="1" ht="18" customHeight="1">
      <c r="A6" s="117"/>
      <c r="B6" s="88"/>
      <c r="C6" s="6" t="s">
        <v>278</v>
      </c>
      <c r="D6" s="7">
        <v>1</v>
      </c>
      <c r="E6" s="8" t="s">
        <v>279</v>
      </c>
      <c r="F6" s="9"/>
      <c r="G6" s="28"/>
      <c r="H6" s="8"/>
      <c r="I6" s="6" t="s">
        <v>84</v>
      </c>
      <c r="J6" s="7"/>
      <c r="K6" s="8" t="s">
        <v>15</v>
      </c>
      <c r="L6" s="9"/>
      <c r="M6" s="11"/>
      <c r="N6" s="12"/>
      <c r="O6" s="6" t="s">
        <v>290</v>
      </c>
      <c r="P6" s="7"/>
      <c r="Q6" s="8" t="s">
        <v>164</v>
      </c>
      <c r="R6" s="6" t="s">
        <v>291</v>
      </c>
      <c r="S6" s="28"/>
      <c r="T6" s="8" t="s">
        <v>164</v>
      </c>
      <c r="U6" s="29"/>
      <c r="V6" s="30"/>
      <c r="W6" s="31"/>
      <c r="X6" s="96"/>
      <c r="Y6" s="44" t="s">
        <v>200</v>
      </c>
      <c r="Z6" s="45">
        <f>AC6*15+AC9*5+AC10*15</f>
        <v>0</v>
      </c>
      <c r="AA6" s="46" t="s">
        <v>201</v>
      </c>
      <c r="AB6" s="47" t="s">
        <v>182</v>
      </c>
      <c r="AC6" s="45"/>
      <c r="AD6" s="48" t="s">
        <v>202</v>
      </c>
    </row>
    <row r="7" spans="1:30" s="2" customFormat="1" ht="18" customHeight="1">
      <c r="A7" s="117"/>
      <c r="B7" s="88"/>
      <c r="C7" s="6" t="s">
        <v>292</v>
      </c>
      <c r="D7" s="7"/>
      <c r="E7" s="8" t="s">
        <v>164</v>
      </c>
      <c r="F7" s="9"/>
      <c r="G7" s="7"/>
      <c r="H7" s="8"/>
      <c r="I7" s="6" t="s">
        <v>280</v>
      </c>
      <c r="J7" s="7">
        <v>0.3</v>
      </c>
      <c r="K7" s="8" t="s">
        <v>15</v>
      </c>
      <c r="L7" s="9"/>
      <c r="M7" s="7"/>
      <c r="N7" s="12"/>
      <c r="O7" s="65" t="s">
        <v>281</v>
      </c>
      <c r="P7" s="66">
        <v>0.1</v>
      </c>
      <c r="Q7" s="67" t="s">
        <v>282</v>
      </c>
      <c r="R7" s="6" t="s">
        <v>283</v>
      </c>
      <c r="S7" s="7">
        <v>0.3</v>
      </c>
      <c r="T7" s="8" t="s">
        <v>164</v>
      </c>
      <c r="U7" s="9"/>
      <c r="V7" s="11"/>
      <c r="W7" s="12"/>
      <c r="X7" s="96"/>
      <c r="Y7" s="49" t="s">
        <v>206</v>
      </c>
      <c r="Z7" s="50">
        <f>AC6*2+AC7*7+AC9*2</f>
        <v>0</v>
      </c>
      <c r="AA7" s="49" t="s">
        <v>201</v>
      </c>
      <c r="AB7" s="51" t="s">
        <v>207</v>
      </c>
      <c r="AC7" s="50"/>
      <c r="AD7" s="52">
        <v>2</v>
      </c>
    </row>
    <row r="8" spans="1:30" s="2" customFormat="1" ht="18" customHeight="1">
      <c r="A8" s="114" t="s">
        <v>208</v>
      </c>
      <c r="B8" s="88"/>
      <c r="C8" s="6" t="s">
        <v>293</v>
      </c>
      <c r="D8" s="7"/>
      <c r="E8" s="8" t="s">
        <v>164</v>
      </c>
      <c r="F8" s="10"/>
      <c r="G8" s="7"/>
      <c r="H8" s="8"/>
      <c r="I8" s="6"/>
      <c r="J8" s="7"/>
      <c r="K8" s="8"/>
      <c r="L8" s="9"/>
      <c r="M8" s="11"/>
      <c r="N8" s="12"/>
      <c r="O8" s="9"/>
      <c r="P8" s="7"/>
      <c r="Q8" s="8"/>
      <c r="R8" s="6" t="s">
        <v>242</v>
      </c>
      <c r="S8" s="7"/>
      <c r="T8" s="8" t="s">
        <v>164</v>
      </c>
      <c r="U8" s="9"/>
      <c r="V8" s="11"/>
      <c r="W8" s="12"/>
      <c r="X8" s="96"/>
      <c r="Y8" s="49" t="s">
        <v>210</v>
      </c>
      <c r="Z8" s="50">
        <f>AC7*5+AC8*5</f>
        <v>0</v>
      </c>
      <c r="AA8" s="49" t="s">
        <v>201</v>
      </c>
      <c r="AB8" s="47" t="s">
        <v>211</v>
      </c>
      <c r="AC8" s="50"/>
      <c r="AD8" s="53" t="s">
        <v>212</v>
      </c>
    </row>
    <row r="9" spans="1:30" s="2" customFormat="1" ht="18" customHeight="1">
      <c r="A9" s="114"/>
      <c r="B9" s="88"/>
      <c r="C9" s="6" t="s">
        <v>294</v>
      </c>
      <c r="D9" s="11"/>
      <c r="E9" s="8" t="s">
        <v>164</v>
      </c>
      <c r="F9" s="9"/>
      <c r="G9" s="11"/>
      <c r="H9" s="8"/>
      <c r="I9" s="6" t="s">
        <v>89</v>
      </c>
      <c r="J9" s="7"/>
      <c r="K9" s="8" t="s">
        <v>15</v>
      </c>
      <c r="L9" s="9"/>
      <c r="M9" s="11"/>
      <c r="N9" s="12"/>
      <c r="O9" s="9"/>
      <c r="P9" s="7"/>
      <c r="Q9" s="8"/>
      <c r="R9" s="6"/>
      <c r="S9" s="7"/>
      <c r="T9" s="8"/>
      <c r="U9" s="9"/>
      <c r="V9" s="11"/>
      <c r="W9" s="12"/>
      <c r="X9" s="96"/>
      <c r="Y9" s="49"/>
      <c r="Z9" s="14"/>
      <c r="AA9" s="49"/>
      <c r="AB9" s="47" t="s">
        <v>216</v>
      </c>
      <c r="AC9" s="50"/>
      <c r="AD9" s="52" t="s">
        <v>217</v>
      </c>
    </row>
    <row r="10" spans="1:30" s="2" customFormat="1" ht="18" customHeight="1">
      <c r="A10" s="115"/>
      <c r="B10" s="89"/>
      <c r="C10" s="6" t="s">
        <v>295</v>
      </c>
      <c r="D10" s="7"/>
      <c r="E10" s="8" t="s">
        <v>225</v>
      </c>
      <c r="F10" s="9"/>
      <c r="G10" s="11"/>
      <c r="H10" s="8"/>
      <c r="I10" s="6"/>
      <c r="J10" s="11"/>
      <c r="K10" s="8"/>
      <c r="L10" s="9"/>
      <c r="M10" s="11"/>
      <c r="N10" s="12"/>
      <c r="O10" s="9"/>
      <c r="P10" s="11"/>
      <c r="Q10" s="8"/>
      <c r="R10" s="6"/>
      <c r="S10" s="15"/>
      <c r="T10" s="8"/>
      <c r="U10" s="9"/>
      <c r="V10" s="11"/>
      <c r="W10" s="12"/>
      <c r="X10" s="97"/>
      <c r="Y10" s="54"/>
      <c r="Z10" s="54"/>
      <c r="AA10" s="54"/>
      <c r="AB10" s="55" t="s">
        <v>187</v>
      </c>
      <c r="AC10" s="56"/>
      <c r="AD10" s="42">
        <v>1</v>
      </c>
    </row>
    <row r="11" spans="1:30" s="2" customFormat="1" ht="16.5" customHeight="1">
      <c r="A11" s="116">
        <v>41989</v>
      </c>
      <c r="B11" s="87"/>
      <c r="C11" s="82" t="s">
        <v>297</v>
      </c>
      <c r="D11" s="83"/>
      <c r="E11" s="83"/>
      <c r="F11" s="83"/>
      <c r="G11" s="83"/>
      <c r="H11" s="84"/>
      <c r="I11" s="82" t="s">
        <v>298</v>
      </c>
      <c r="J11" s="83"/>
      <c r="K11" s="83"/>
      <c r="L11" s="83"/>
      <c r="M11" s="83"/>
      <c r="N11" s="84"/>
      <c r="O11" s="82" t="s">
        <v>299</v>
      </c>
      <c r="P11" s="83"/>
      <c r="Q11" s="83"/>
      <c r="R11" s="82" t="s">
        <v>300</v>
      </c>
      <c r="S11" s="83"/>
      <c r="T11" s="83"/>
      <c r="U11" s="83"/>
      <c r="V11" s="83"/>
      <c r="W11" s="84"/>
      <c r="X11" s="95" t="s">
        <v>187</v>
      </c>
      <c r="Y11" s="85">
        <f>Z12*4+Z13*4+Z14*9</f>
        <v>0</v>
      </c>
      <c r="Z11" s="86"/>
      <c r="AA11" s="86"/>
      <c r="AB11" s="80" t="s">
        <v>195</v>
      </c>
      <c r="AC11" s="81"/>
      <c r="AD11" s="43" t="s">
        <v>196</v>
      </c>
    </row>
    <row r="12" spans="1:30" s="2" customFormat="1" ht="18" customHeight="1">
      <c r="A12" s="117"/>
      <c r="B12" s="88"/>
      <c r="C12" s="6" t="s">
        <v>301</v>
      </c>
      <c r="D12" s="7"/>
      <c r="E12" s="8" t="s">
        <v>164</v>
      </c>
      <c r="F12" s="74" t="s">
        <v>336</v>
      </c>
      <c r="G12" s="68">
        <v>2</v>
      </c>
      <c r="H12" s="70" t="s">
        <v>15</v>
      </c>
      <c r="I12" s="6" t="s">
        <v>249</v>
      </c>
      <c r="J12" s="7"/>
      <c r="K12" s="8" t="s">
        <v>164</v>
      </c>
      <c r="L12" s="9"/>
      <c r="M12" s="11"/>
      <c r="N12" s="8"/>
      <c r="O12" s="6" t="s">
        <v>302</v>
      </c>
      <c r="P12" s="7"/>
      <c r="Q12" s="8" t="s">
        <v>164</v>
      </c>
      <c r="R12" s="6" t="s">
        <v>283</v>
      </c>
      <c r="S12" s="7">
        <v>0.3</v>
      </c>
      <c r="T12" s="8" t="s">
        <v>164</v>
      </c>
      <c r="U12" s="9"/>
      <c r="V12" s="11"/>
      <c r="W12" s="8"/>
      <c r="X12" s="96"/>
      <c r="Y12" s="44" t="s">
        <v>200</v>
      </c>
      <c r="Z12" s="45">
        <f>AC12*15+AC15*5+AC16*15</f>
        <v>0</v>
      </c>
      <c r="AA12" s="46" t="s">
        <v>201</v>
      </c>
      <c r="AB12" s="47" t="s">
        <v>182</v>
      </c>
      <c r="AC12" s="45"/>
      <c r="AD12" s="48" t="s">
        <v>202</v>
      </c>
    </row>
    <row r="13" spans="1:30" s="2" customFormat="1" ht="18" customHeight="1">
      <c r="A13" s="117"/>
      <c r="B13" s="123"/>
      <c r="C13" s="6"/>
      <c r="D13" s="7"/>
      <c r="E13" s="8"/>
      <c r="F13" s="10"/>
      <c r="G13" s="7"/>
      <c r="H13" s="8"/>
      <c r="I13" s="6" t="s">
        <v>223</v>
      </c>
      <c r="J13" s="7"/>
      <c r="K13" s="8" t="s">
        <v>164</v>
      </c>
      <c r="L13" s="9"/>
      <c r="M13" s="11"/>
      <c r="N13" s="8"/>
      <c r="O13" s="65" t="s">
        <v>281</v>
      </c>
      <c r="P13" s="66">
        <v>0.1</v>
      </c>
      <c r="Q13" s="67" t="s">
        <v>282</v>
      </c>
      <c r="R13" s="6" t="s">
        <v>218</v>
      </c>
      <c r="S13" s="7"/>
      <c r="T13" s="8" t="s">
        <v>164</v>
      </c>
      <c r="U13" s="9"/>
      <c r="V13" s="11"/>
      <c r="W13" s="8"/>
      <c r="X13" s="96"/>
      <c r="Y13" s="49" t="s">
        <v>206</v>
      </c>
      <c r="Z13" s="50">
        <f>AC12*2+AC13*7+AC15*2</f>
        <v>0</v>
      </c>
      <c r="AA13" s="49" t="s">
        <v>201</v>
      </c>
      <c r="AB13" s="51" t="s">
        <v>207</v>
      </c>
      <c r="AC13" s="50"/>
      <c r="AD13" s="52">
        <v>2</v>
      </c>
    </row>
    <row r="14" spans="1:30" s="2" customFormat="1" ht="18" customHeight="1">
      <c r="A14" s="112" t="s">
        <v>228</v>
      </c>
      <c r="B14" s="88"/>
      <c r="C14" s="6"/>
      <c r="D14" s="7"/>
      <c r="E14" s="8"/>
      <c r="F14" s="9"/>
      <c r="G14" s="11"/>
      <c r="H14" s="8"/>
      <c r="I14" s="6" t="s">
        <v>238</v>
      </c>
      <c r="J14" s="7"/>
      <c r="K14" s="8" t="s">
        <v>164</v>
      </c>
      <c r="L14" s="9"/>
      <c r="M14" s="11"/>
      <c r="N14" s="8"/>
      <c r="O14" s="13"/>
      <c r="P14" s="7"/>
      <c r="Q14" s="8"/>
      <c r="R14" s="6"/>
      <c r="S14" s="7"/>
      <c r="T14" s="8"/>
      <c r="U14" s="9"/>
      <c r="V14" s="11"/>
      <c r="W14" s="8"/>
      <c r="X14" s="96"/>
      <c r="Y14" s="49" t="s">
        <v>210</v>
      </c>
      <c r="Z14" s="50">
        <f>AC13*5+AC14*5</f>
        <v>0</v>
      </c>
      <c r="AA14" s="49" t="s">
        <v>201</v>
      </c>
      <c r="AB14" s="47" t="s">
        <v>211</v>
      </c>
      <c r="AC14" s="50"/>
      <c r="AD14" s="53" t="s">
        <v>212</v>
      </c>
    </row>
    <row r="15" spans="1:30" s="2" customFormat="1" ht="18" customHeight="1">
      <c r="A15" s="112"/>
      <c r="B15" s="88"/>
      <c r="C15" s="6" t="s">
        <v>209</v>
      </c>
      <c r="D15" s="11"/>
      <c r="E15" s="8" t="s">
        <v>164</v>
      </c>
      <c r="F15" s="9"/>
      <c r="G15" s="11"/>
      <c r="H15" s="8"/>
      <c r="I15" s="6" t="s">
        <v>303</v>
      </c>
      <c r="J15" s="11"/>
      <c r="K15" s="8" t="s">
        <v>164</v>
      </c>
      <c r="L15" s="9"/>
      <c r="M15" s="11"/>
      <c r="N15" s="8"/>
      <c r="O15" s="13"/>
      <c r="P15" s="7"/>
      <c r="Q15" s="8"/>
      <c r="R15" s="6" t="s">
        <v>304</v>
      </c>
      <c r="S15" s="11"/>
      <c r="T15" s="8" t="s">
        <v>164</v>
      </c>
      <c r="U15" s="9"/>
      <c r="V15" s="11"/>
      <c r="W15" s="8"/>
      <c r="X15" s="96"/>
      <c r="Y15" s="49"/>
      <c r="Z15" s="14"/>
      <c r="AA15" s="49"/>
      <c r="AB15" s="47" t="s">
        <v>216</v>
      </c>
      <c r="AC15" s="50"/>
      <c r="AD15" s="52" t="s">
        <v>217</v>
      </c>
    </row>
    <row r="16" spans="1:30" s="2" customFormat="1" ht="18" customHeight="1">
      <c r="A16" s="113"/>
      <c r="B16" s="89"/>
      <c r="C16" s="6" t="s">
        <v>255</v>
      </c>
      <c r="D16" s="7"/>
      <c r="E16" s="8" t="s">
        <v>164</v>
      </c>
      <c r="F16" s="9"/>
      <c r="G16" s="11"/>
      <c r="H16" s="8"/>
      <c r="I16" s="13"/>
      <c r="J16" s="7"/>
      <c r="K16" s="7"/>
      <c r="L16" s="9"/>
      <c r="M16" s="11"/>
      <c r="N16" s="8"/>
      <c r="O16" s="13"/>
      <c r="P16" s="7"/>
      <c r="Q16" s="32"/>
      <c r="R16" s="9"/>
      <c r="S16" s="7"/>
      <c r="T16" s="8"/>
      <c r="U16" s="9"/>
      <c r="V16" s="11"/>
      <c r="W16" s="12"/>
      <c r="X16" s="97"/>
      <c r="Y16" s="54"/>
      <c r="Z16" s="54"/>
      <c r="AA16" s="54"/>
      <c r="AB16" s="55" t="s">
        <v>187</v>
      </c>
      <c r="AC16" s="56"/>
      <c r="AD16" s="42">
        <v>1</v>
      </c>
    </row>
    <row r="17" spans="1:30" s="2" customFormat="1" ht="18" customHeight="1">
      <c r="A17" s="116">
        <v>41990</v>
      </c>
      <c r="B17" s="87"/>
      <c r="C17" s="82" t="s">
        <v>305</v>
      </c>
      <c r="D17" s="83"/>
      <c r="E17" s="83"/>
      <c r="F17" s="83"/>
      <c r="G17" s="83"/>
      <c r="H17" s="84"/>
      <c r="I17" s="82" t="s">
        <v>306</v>
      </c>
      <c r="J17" s="83"/>
      <c r="K17" s="83"/>
      <c r="L17" s="83"/>
      <c r="M17" s="83"/>
      <c r="N17" s="84"/>
      <c r="O17" s="82" t="s">
        <v>169</v>
      </c>
      <c r="P17" s="83"/>
      <c r="Q17" s="83"/>
      <c r="R17" s="82"/>
      <c r="S17" s="83"/>
      <c r="T17" s="83"/>
      <c r="U17" s="83"/>
      <c r="V17" s="83"/>
      <c r="W17" s="84"/>
      <c r="X17" s="95"/>
      <c r="Y17" s="85">
        <f>Z18*4+Z19*4+Z20*9</f>
        <v>0</v>
      </c>
      <c r="Z17" s="86"/>
      <c r="AA17" s="86"/>
      <c r="AB17" s="80" t="s">
        <v>195</v>
      </c>
      <c r="AC17" s="81"/>
      <c r="AD17" s="43" t="s">
        <v>196</v>
      </c>
    </row>
    <row r="18" spans="1:30" s="2" customFormat="1" ht="18" customHeight="1">
      <c r="A18" s="120"/>
      <c r="B18" s="88"/>
      <c r="C18" s="6"/>
      <c r="D18" s="7"/>
      <c r="E18" s="8" t="s">
        <v>164</v>
      </c>
      <c r="F18" s="9" t="s">
        <v>326</v>
      </c>
      <c r="G18" s="15">
        <v>0.2</v>
      </c>
      <c r="H18" s="8" t="s">
        <v>327</v>
      </c>
      <c r="I18" s="6" t="s">
        <v>307</v>
      </c>
      <c r="J18" s="10"/>
      <c r="K18" s="8" t="s">
        <v>240</v>
      </c>
      <c r="L18" s="9"/>
      <c r="M18" s="7"/>
      <c r="N18" s="12"/>
      <c r="O18" s="6" t="s">
        <v>170</v>
      </c>
      <c r="P18" s="7"/>
      <c r="Q18" s="8" t="s">
        <v>164</v>
      </c>
      <c r="R18" s="6"/>
      <c r="S18" s="10"/>
      <c r="T18" s="8"/>
      <c r="U18" s="9"/>
      <c r="V18" s="11"/>
      <c r="W18" s="8"/>
      <c r="X18" s="96"/>
      <c r="Y18" s="44" t="s">
        <v>200</v>
      </c>
      <c r="Z18" s="45">
        <f>AC18*15+AC21*5+AC22*15</f>
        <v>0</v>
      </c>
      <c r="AA18" s="46" t="s">
        <v>201</v>
      </c>
      <c r="AB18" s="47" t="s">
        <v>182</v>
      </c>
      <c r="AC18" s="45"/>
      <c r="AD18" s="48" t="s">
        <v>202</v>
      </c>
    </row>
    <row r="19" spans="1:30" s="2" customFormat="1" ht="18" customHeight="1">
      <c r="A19" s="120"/>
      <c r="B19" s="88"/>
      <c r="C19" s="6" t="s">
        <v>324</v>
      </c>
      <c r="D19" s="7">
        <v>0.2</v>
      </c>
      <c r="E19" s="8" t="s">
        <v>164</v>
      </c>
      <c r="F19" s="9"/>
      <c r="G19" s="15"/>
      <c r="H19" s="8"/>
      <c r="I19" s="6"/>
      <c r="J19" s="7"/>
      <c r="K19" s="8"/>
      <c r="L19" s="9"/>
      <c r="M19" s="11"/>
      <c r="N19" s="12"/>
      <c r="O19" s="65" t="s">
        <v>281</v>
      </c>
      <c r="P19" s="66">
        <v>0.1</v>
      </c>
      <c r="Q19" s="67" t="s">
        <v>282</v>
      </c>
      <c r="R19" s="6"/>
      <c r="S19" s="10"/>
      <c r="T19" s="8"/>
      <c r="U19" s="9"/>
      <c r="V19" s="11"/>
      <c r="W19" s="8"/>
      <c r="X19" s="96"/>
      <c r="Y19" s="49" t="s">
        <v>206</v>
      </c>
      <c r="Z19" s="50">
        <f>AC18*2+AC19*7+AC21*2</f>
        <v>0</v>
      </c>
      <c r="AA19" s="49" t="s">
        <v>201</v>
      </c>
      <c r="AB19" s="51" t="s">
        <v>207</v>
      </c>
      <c r="AC19" s="50"/>
      <c r="AD19" s="52">
        <v>2</v>
      </c>
    </row>
    <row r="20" spans="1:30" s="2" customFormat="1" ht="18" customHeight="1">
      <c r="A20" s="122" t="s">
        <v>246</v>
      </c>
      <c r="B20" s="88"/>
      <c r="C20" s="6" t="s">
        <v>209</v>
      </c>
      <c r="D20" s="7"/>
      <c r="E20" s="8" t="s">
        <v>164</v>
      </c>
      <c r="F20" s="9" t="s">
        <v>242</v>
      </c>
      <c r="G20" s="7"/>
      <c r="H20" s="8" t="s">
        <v>164</v>
      </c>
      <c r="I20" s="6"/>
      <c r="J20" s="7"/>
      <c r="K20" s="8"/>
      <c r="L20" s="9"/>
      <c r="M20" s="11"/>
      <c r="N20" s="12"/>
      <c r="O20" s="9"/>
      <c r="P20" s="10"/>
      <c r="Q20" s="8"/>
      <c r="R20" s="6"/>
      <c r="S20" s="10"/>
      <c r="T20" s="8"/>
      <c r="U20" s="9"/>
      <c r="V20" s="11"/>
      <c r="W20" s="8"/>
      <c r="X20" s="96"/>
      <c r="Y20" s="49" t="s">
        <v>210</v>
      </c>
      <c r="Z20" s="50">
        <f>AC19*5+AC20*5</f>
        <v>0</v>
      </c>
      <c r="AA20" s="49" t="s">
        <v>201</v>
      </c>
      <c r="AB20" s="47" t="s">
        <v>211</v>
      </c>
      <c r="AC20" s="50"/>
      <c r="AD20" s="53" t="s">
        <v>212</v>
      </c>
    </row>
    <row r="21" spans="1:30" s="2" customFormat="1" ht="18" customHeight="1">
      <c r="A21" s="122"/>
      <c r="B21" s="88"/>
      <c r="C21" s="6"/>
      <c r="D21" s="7"/>
      <c r="E21" s="8" t="s">
        <v>164</v>
      </c>
      <c r="F21" s="9" t="s">
        <v>296</v>
      </c>
      <c r="G21" s="7"/>
      <c r="H21" s="8" t="s">
        <v>164</v>
      </c>
      <c r="I21" s="6"/>
      <c r="J21" s="7"/>
      <c r="K21" s="8"/>
      <c r="L21" s="9"/>
      <c r="M21" s="11"/>
      <c r="N21" s="12"/>
      <c r="O21" s="9"/>
      <c r="P21" s="10"/>
      <c r="Q21" s="8"/>
      <c r="R21" s="6"/>
      <c r="S21" s="11"/>
      <c r="T21" s="8"/>
      <c r="U21" s="9"/>
      <c r="V21" s="11"/>
      <c r="W21" s="8"/>
      <c r="X21" s="96"/>
      <c r="Y21" s="49"/>
      <c r="Z21" s="14"/>
      <c r="AA21" s="49"/>
      <c r="AB21" s="47" t="s">
        <v>216</v>
      </c>
      <c r="AC21" s="50"/>
      <c r="AD21" s="52" t="s">
        <v>217</v>
      </c>
    </row>
    <row r="22" spans="1:30" s="2" customFormat="1" ht="18" customHeight="1">
      <c r="A22" s="122"/>
      <c r="B22" s="88"/>
      <c r="C22" s="6" t="s">
        <v>325</v>
      </c>
      <c r="D22" s="7">
        <v>0.2</v>
      </c>
      <c r="E22" s="8"/>
      <c r="F22" s="9" t="s">
        <v>256</v>
      </c>
      <c r="G22" s="15"/>
      <c r="H22" s="8" t="s">
        <v>164</v>
      </c>
      <c r="I22" s="6"/>
      <c r="J22" s="7"/>
      <c r="K22" s="8"/>
      <c r="L22" s="9"/>
      <c r="M22" s="11"/>
      <c r="N22" s="12"/>
      <c r="O22" s="9"/>
      <c r="P22" s="11"/>
      <c r="Q22" s="8"/>
      <c r="R22" s="6"/>
      <c r="S22" s="11"/>
      <c r="T22" s="8"/>
      <c r="U22" s="9"/>
      <c r="V22" s="11"/>
      <c r="W22" s="8"/>
      <c r="X22" s="96"/>
      <c r="Y22" s="54"/>
      <c r="Z22" s="54"/>
      <c r="AA22" s="54"/>
      <c r="AB22" s="55" t="s">
        <v>187</v>
      </c>
      <c r="AC22" s="56"/>
      <c r="AD22" s="42">
        <v>1</v>
      </c>
    </row>
    <row r="23" spans="1:30" s="2" customFormat="1" ht="18" customHeight="1">
      <c r="A23" s="116">
        <v>41991</v>
      </c>
      <c r="B23" s="87"/>
      <c r="C23" s="82" t="s">
        <v>308</v>
      </c>
      <c r="D23" s="83"/>
      <c r="E23" s="83"/>
      <c r="F23" s="83"/>
      <c r="G23" s="83"/>
      <c r="H23" s="84"/>
      <c r="I23" s="82" t="s">
        <v>92</v>
      </c>
      <c r="J23" s="83"/>
      <c r="K23" s="83"/>
      <c r="L23" s="83"/>
      <c r="M23" s="83"/>
      <c r="N23" s="84"/>
      <c r="O23" s="82" t="s">
        <v>309</v>
      </c>
      <c r="P23" s="83"/>
      <c r="Q23" s="83"/>
      <c r="R23" s="90" t="s">
        <v>349</v>
      </c>
      <c r="S23" s="91"/>
      <c r="T23" s="91"/>
      <c r="U23" s="91"/>
      <c r="V23" s="91"/>
      <c r="W23" s="129"/>
      <c r="X23" s="95" t="s">
        <v>187</v>
      </c>
      <c r="Y23" s="85">
        <f>Z24*4+Z25*4+Z26*9</f>
        <v>0</v>
      </c>
      <c r="Z23" s="86"/>
      <c r="AA23" s="86"/>
      <c r="AB23" s="80" t="s">
        <v>195</v>
      </c>
      <c r="AC23" s="81"/>
      <c r="AD23" s="43" t="s">
        <v>196</v>
      </c>
    </row>
    <row r="24" spans="1:30" s="2" customFormat="1" ht="18" customHeight="1">
      <c r="A24" s="121"/>
      <c r="B24" s="88"/>
      <c r="C24" s="6" t="s">
        <v>318</v>
      </c>
      <c r="D24" s="7">
        <v>0.3</v>
      </c>
      <c r="E24" s="8" t="s">
        <v>164</v>
      </c>
      <c r="F24" s="71" t="s">
        <v>337</v>
      </c>
      <c r="G24" s="73">
        <v>1</v>
      </c>
      <c r="H24" s="70" t="s">
        <v>15</v>
      </c>
      <c r="I24" s="6" t="s">
        <v>96</v>
      </c>
      <c r="J24" s="28"/>
      <c r="K24" s="8" t="s">
        <v>15</v>
      </c>
      <c r="L24" s="9"/>
      <c r="M24" s="28"/>
      <c r="N24" s="31"/>
      <c r="O24" s="9" t="s">
        <v>209</v>
      </c>
      <c r="P24" s="7"/>
      <c r="Q24" s="8" t="s">
        <v>164</v>
      </c>
      <c r="R24" s="6" t="s">
        <v>356</v>
      </c>
      <c r="S24" s="15"/>
      <c r="T24" s="8" t="s">
        <v>176</v>
      </c>
      <c r="U24" s="9"/>
      <c r="V24" s="11"/>
      <c r="W24" s="12"/>
      <c r="X24" s="96"/>
      <c r="Y24" s="44" t="s">
        <v>200</v>
      </c>
      <c r="Z24" s="45">
        <f>AC24*15+AC27*5+AC28*15</f>
        <v>0</v>
      </c>
      <c r="AA24" s="46" t="s">
        <v>201</v>
      </c>
      <c r="AB24" s="47" t="s">
        <v>182</v>
      </c>
      <c r="AC24" s="45"/>
      <c r="AD24" s="48" t="s">
        <v>202</v>
      </c>
    </row>
    <row r="25" spans="1:30" s="2" customFormat="1" ht="18" customHeight="1">
      <c r="A25" s="121"/>
      <c r="B25" s="123"/>
      <c r="C25" s="6"/>
      <c r="D25" s="7"/>
      <c r="E25" s="8"/>
      <c r="F25" s="9"/>
      <c r="G25" s="11"/>
      <c r="H25" s="8"/>
      <c r="I25" s="6" t="s">
        <v>324</v>
      </c>
      <c r="J25" s="7">
        <v>0.2</v>
      </c>
      <c r="K25" s="8" t="s">
        <v>15</v>
      </c>
      <c r="L25" s="9"/>
      <c r="M25" s="11"/>
      <c r="N25" s="12"/>
      <c r="O25" s="9" t="s">
        <v>310</v>
      </c>
      <c r="P25" s="7"/>
      <c r="Q25" s="8" t="s">
        <v>164</v>
      </c>
      <c r="R25" s="6" t="s">
        <v>60</v>
      </c>
      <c r="S25" s="15"/>
      <c r="T25" s="8" t="s">
        <v>15</v>
      </c>
      <c r="U25" s="9"/>
      <c r="V25" s="11"/>
      <c r="W25" s="12"/>
      <c r="X25" s="96"/>
      <c r="Y25" s="49" t="s">
        <v>206</v>
      </c>
      <c r="Z25" s="50">
        <f>AC24*2+AC25*7+AC27*2</f>
        <v>0</v>
      </c>
      <c r="AA25" s="49" t="s">
        <v>201</v>
      </c>
      <c r="AB25" s="51" t="s">
        <v>207</v>
      </c>
      <c r="AC25" s="50"/>
      <c r="AD25" s="52">
        <v>2</v>
      </c>
    </row>
    <row r="26" spans="1:30" s="2" customFormat="1" ht="18" customHeight="1">
      <c r="A26" s="126" t="s">
        <v>257</v>
      </c>
      <c r="B26" s="88"/>
      <c r="C26" s="9" t="s">
        <v>272</v>
      </c>
      <c r="D26" s="11"/>
      <c r="E26" s="8" t="s">
        <v>164</v>
      </c>
      <c r="F26" s="9"/>
      <c r="G26" s="7"/>
      <c r="H26" s="8"/>
      <c r="I26" s="6" t="s">
        <v>102</v>
      </c>
      <c r="J26" s="7"/>
      <c r="K26" s="8" t="s">
        <v>15</v>
      </c>
      <c r="L26" s="9"/>
      <c r="M26" s="11"/>
      <c r="N26" s="12"/>
      <c r="O26" s="9" t="s">
        <v>213</v>
      </c>
      <c r="P26" s="61"/>
      <c r="Q26" s="8" t="s">
        <v>164</v>
      </c>
      <c r="R26" s="6"/>
      <c r="S26" s="15"/>
      <c r="T26" s="8"/>
      <c r="U26" s="9"/>
      <c r="V26" s="11"/>
      <c r="W26" s="12"/>
      <c r="X26" s="96"/>
      <c r="Y26" s="49" t="s">
        <v>210</v>
      </c>
      <c r="Z26" s="50">
        <f>AC25*5+AC26*5</f>
        <v>0</v>
      </c>
      <c r="AA26" s="49" t="s">
        <v>201</v>
      </c>
      <c r="AB26" s="47" t="s">
        <v>211</v>
      </c>
      <c r="AC26" s="50"/>
      <c r="AD26" s="53" t="s">
        <v>212</v>
      </c>
    </row>
    <row r="27" spans="1:30" s="2" customFormat="1" ht="18" customHeight="1">
      <c r="A27" s="78"/>
      <c r="B27" s="88"/>
      <c r="C27" s="6" t="s">
        <v>213</v>
      </c>
      <c r="D27" s="7"/>
      <c r="E27" s="8" t="s">
        <v>164</v>
      </c>
      <c r="F27" s="9"/>
      <c r="G27" s="11"/>
      <c r="H27" s="8"/>
      <c r="I27" s="6" t="s">
        <v>44</v>
      </c>
      <c r="J27" s="7"/>
      <c r="K27" s="8" t="s">
        <v>15</v>
      </c>
      <c r="L27" s="9"/>
      <c r="M27" s="11"/>
      <c r="N27" s="12"/>
      <c r="O27" s="9"/>
      <c r="P27" s="61"/>
      <c r="Q27" s="8"/>
      <c r="R27" s="6" t="s">
        <v>25</v>
      </c>
      <c r="S27" s="15"/>
      <c r="T27" s="8" t="s">
        <v>15</v>
      </c>
      <c r="U27" s="9"/>
      <c r="V27" s="11"/>
      <c r="W27" s="12"/>
      <c r="X27" s="96"/>
      <c r="Y27" s="49"/>
      <c r="Z27" s="14"/>
      <c r="AA27" s="49"/>
      <c r="AB27" s="47" t="s">
        <v>216</v>
      </c>
      <c r="AC27" s="50"/>
      <c r="AD27" s="52" t="s">
        <v>217</v>
      </c>
    </row>
    <row r="28" spans="1:30" s="2" customFormat="1" ht="18" customHeight="1">
      <c r="A28" s="79"/>
      <c r="B28" s="89"/>
      <c r="C28" s="6" t="s">
        <v>229</v>
      </c>
      <c r="D28" s="7"/>
      <c r="E28" s="8" t="s">
        <v>164</v>
      </c>
      <c r="F28" s="9"/>
      <c r="G28" s="11"/>
      <c r="H28" s="8"/>
      <c r="I28" s="6" t="s">
        <v>105</v>
      </c>
      <c r="J28" s="7"/>
      <c r="K28" s="8" t="s">
        <v>15</v>
      </c>
      <c r="L28" s="9"/>
      <c r="M28" s="11"/>
      <c r="N28" s="32"/>
      <c r="O28" s="9"/>
      <c r="P28" s="61"/>
      <c r="Q28" s="8"/>
      <c r="R28" s="6" t="s">
        <v>16</v>
      </c>
      <c r="S28" s="15"/>
      <c r="T28" s="8" t="s">
        <v>15</v>
      </c>
      <c r="U28" s="9"/>
      <c r="V28" s="11"/>
      <c r="W28" s="12"/>
      <c r="X28" s="97"/>
      <c r="Y28" s="57"/>
      <c r="Z28" s="58"/>
      <c r="AA28" s="58"/>
      <c r="AB28" s="47" t="s">
        <v>187</v>
      </c>
      <c r="AC28" s="50"/>
      <c r="AD28" s="53">
        <v>1</v>
      </c>
    </row>
    <row r="29" spans="1:30" s="2" customFormat="1" ht="18" customHeight="1">
      <c r="A29" s="116">
        <v>41992</v>
      </c>
      <c r="B29" s="87"/>
      <c r="C29" s="82" t="s">
        <v>311</v>
      </c>
      <c r="D29" s="83"/>
      <c r="E29" s="83"/>
      <c r="F29" s="83"/>
      <c r="G29" s="83"/>
      <c r="H29" s="84"/>
      <c r="I29" s="82" t="s">
        <v>312</v>
      </c>
      <c r="J29" s="83"/>
      <c r="K29" s="83"/>
      <c r="L29" s="83"/>
      <c r="M29" s="83"/>
      <c r="N29" s="84"/>
      <c r="O29" s="82" t="s">
        <v>313</v>
      </c>
      <c r="P29" s="83"/>
      <c r="Q29" s="84"/>
      <c r="R29" s="82" t="s">
        <v>314</v>
      </c>
      <c r="S29" s="83"/>
      <c r="T29" s="83"/>
      <c r="U29" s="83"/>
      <c r="V29" s="83"/>
      <c r="W29" s="84"/>
      <c r="X29" s="95"/>
      <c r="Y29" s="85">
        <f>Z30*4+Z31*4+Z32*9</f>
        <v>0</v>
      </c>
      <c r="Z29" s="86"/>
      <c r="AA29" s="86"/>
      <c r="AB29" s="80" t="s">
        <v>195</v>
      </c>
      <c r="AC29" s="81"/>
      <c r="AD29" s="43" t="s">
        <v>196</v>
      </c>
    </row>
    <row r="30" spans="1:30" s="2" customFormat="1" ht="18" customHeight="1">
      <c r="A30" s="121"/>
      <c r="B30" s="88"/>
      <c r="C30" s="6" t="s">
        <v>213</v>
      </c>
      <c r="D30" s="15"/>
      <c r="E30" s="8" t="s">
        <v>164</v>
      </c>
      <c r="F30" s="9" t="s">
        <v>273</v>
      </c>
      <c r="G30" s="61"/>
      <c r="H30" s="8" t="s">
        <v>164</v>
      </c>
      <c r="I30" s="6" t="s">
        <v>223</v>
      </c>
      <c r="J30" s="7"/>
      <c r="K30" s="8" t="s">
        <v>164</v>
      </c>
      <c r="L30" s="9"/>
      <c r="M30" s="10"/>
      <c r="N30" s="12"/>
      <c r="O30" s="9" t="s">
        <v>315</v>
      </c>
      <c r="P30" s="7"/>
      <c r="Q30" s="8" t="s">
        <v>164</v>
      </c>
      <c r="R30" s="34" t="s">
        <v>249</v>
      </c>
      <c r="S30" s="35"/>
      <c r="T30" s="8" t="s">
        <v>164</v>
      </c>
      <c r="U30" s="36" t="s">
        <v>316</v>
      </c>
      <c r="V30" s="35"/>
      <c r="W30" s="8" t="s">
        <v>198</v>
      </c>
      <c r="X30" s="96"/>
      <c r="Y30" s="44" t="s">
        <v>200</v>
      </c>
      <c r="Z30" s="45">
        <f>AC30*15+AC33*5+AC34*15</f>
        <v>0</v>
      </c>
      <c r="AA30" s="46" t="s">
        <v>201</v>
      </c>
      <c r="AB30" s="47" t="s">
        <v>182</v>
      </c>
      <c r="AC30" s="45"/>
      <c r="AD30" s="48" t="s">
        <v>202</v>
      </c>
    </row>
    <row r="31" spans="1:30" s="2" customFormat="1" ht="18" customHeight="1">
      <c r="A31" s="121"/>
      <c r="B31" s="88"/>
      <c r="C31" s="6" t="s">
        <v>317</v>
      </c>
      <c r="D31" s="15"/>
      <c r="E31" s="8" t="s">
        <v>164</v>
      </c>
      <c r="F31" s="9"/>
      <c r="G31" s="11"/>
      <c r="H31" s="12"/>
      <c r="I31" s="6"/>
      <c r="J31" s="7"/>
      <c r="K31" s="8"/>
      <c r="L31" s="9"/>
      <c r="M31" s="11"/>
      <c r="N31" s="12"/>
      <c r="O31" s="65" t="s">
        <v>281</v>
      </c>
      <c r="P31" s="66">
        <v>0.1</v>
      </c>
      <c r="Q31" s="67" t="s">
        <v>282</v>
      </c>
      <c r="R31" s="34" t="s">
        <v>318</v>
      </c>
      <c r="S31" s="35"/>
      <c r="T31" s="8" t="s">
        <v>164</v>
      </c>
      <c r="U31" s="36" t="s">
        <v>319</v>
      </c>
      <c r="V31" s="35"/>
      <c r="W31" s="8" t="s">
        <v>164</v>
      </c>
      <c r="X31" s="96"/>
      <c r="Y31" s="49" t="s">
        <v>206</v>
      </c>
      <c r="Z31" s="50">
        <f>AC30*2+AC31*7+AC33*2</f>
        <v>0</v>
      </c>
      <c r="AA31" s="49" t="s">
        <v>201</v>
      </c>
      <c r="AB31" s="51" t="s">
        <v>207</v>
      </c>
      <c r="AC31" s="50"/>
      <c r="AD31" s="52">
        <v>2</v>
      </c>
    </row>
    <row r="32" spans="1:30" s="2" customFormat="1" ht="18" customHeight="1">
      <c r="A32" s="124" t="s">
        <v>270</v>
      </c>
      <c r="B32" s="88"/>
      <c r="C32" s="6" t="s">
        <v>320</v>
      </c>
      <c r="D32" s="15"/>
      <c r="E32" s="8" t="s">
        <v>164</v>
      </c>
      <c r="F32" s="9"/>
      <c r="G32" s="11"/>
      <c r="H32" s="12"/>
      <c r="I32" s="6" t="s">
        <v>175</v>
      </c>
      <c r="J32" s="7"/>
      <c r="K32" s="8" t="s">
        <v>164</v>
      </c>
      <c r="L32" s="9"/>
      <c r="M32" s="11"/>
      <c r="N32" s="12"/>
      <c r="O32" s="9" t="s">
        <v>224</v>
      </c>
      <c r="P32" s="61"/>
      <c r="Q32" s="8" t="s">
        <v>225</v>
      </c>
      <c r="R32" s="34" t="s">
        <v>328</v>
      </c>
      <c r="S32" s="35">
        <v>0.3</v>
      </c>
      <c r="T32" s="8" t="s">
        <v>164</v>
      </c>
      <c r="U32" s="36"/>
      <c r="V32" s="35"/>
      <c r="W32" s="8"/>
      <c r="X32" s="96"/>
      <c r="Y32" s="49" t="s">
        <v>210</v>
      </c>
      <c r="Z32" s="50">
        <f>AC31*5+AC32*5</f>
        <v>0</v>
      </c>
      <c r="AA32" s="49" t="s">
        <v>201</v>
      </c>
      <c r="AB32" s="47" t="s">
        <v>211</v>
      </c>
      <c r="AC32" s="50"/>
      <c r="AD32" s="53" t="s">
        <v>212</v>
      </c>
    </row>
    <row r="33" spans="1:30" s="2" customFormat="1" ht="18" customHeight="1">
      <c r="A33" s="78"/>
      <c r="B33" s="88"/>
      <c r="C33" s="6" t="s">
        <v>226</v>
      </c>
      <c r="D33" s="15"/>
      <c r="E33" s="8" t="s">
        <v>164</v>
      </c>
      <c r="F33" s="9"/>
      <c r="G33" s="11"/>
      <c r="H33" s="12"/>
      <c r="I33" s="6"/>
      <c r="J33" s="7"/>
      <c r="K33" s="8"/>
      <c r="L33" s="9"/>
      <c r="M33" s="11"/>
      <c r="N33" s="12"/>
      <c r="O33" s="9"/>
      <c r="P33" s="7"/>
      <c r="Q33" s="8"/>
      <c r="R33" s="34" t="s">
        <v>321</v>
      </c>
      <c r="S33" s="35"/>
      <c r="T33" s="8" t="s">
        <v>164</v>
      </c>
      <c r="U33" s="36" t="s">
        <v>322</v>
      </c>
      <c r="V33" s="35"/>
      <c r="W33" s="8" t="s">
        <v>198</v>
      </c>
      <c r="X33" s="96"/>
      <c r="Y33" s="49"/>
      <c r="Z33" s="14"/>
      <c r="AA33" s="49"/>
      <c r="AB33" s="47" t="s">
        <v>216</v>
      </c>
      <c r="AC33" s="50"/>
      <c r="AD33" s="52" t="s">
        <v>217</v>
      </c>
    </row>
    <row r="34" spans="1:30" s="2" customFormat="1" ht="18" customHeight="1" thickBot="1">
      <c r="A34" s="125"/>
      <c r="B34" s="127"/>
      <c r="C34" s="23" t="s">
        <v>323</v>
      </c>
      <c r="D34" s="24"/>
      <c r="E34" s="25" t="s">
        <v>164</v>
      </c>
      <c r="F34" s="37"/>
      <c r="G34" s="24"/>
      <c r="H34" s="38"/>
      <c r="I34" s="23"/>
      <c r="J34" s="21"/>
      <c r="K34" s="25"/>
      <c r="L34" s="21"/>
      <c r="M34" s="24"/>
      <c r="N34" s="38"/>
      <c r="O34" s="37"/>
      <c r="P34" s="24"/>
      <c r="Q34" s="25"/>
      <c r="R34" s="39" t="s">
        <v>223</v>
      </c>
      <c r="S34" s="40"/>
      <c r="T34" s="25" t="s">
        <v>164</v>
      </c>
      <c r="U34" s="41"/>
      <c r="V34" s="40"/>
      <c r="W34" s="25"/>
      <c r="X34" s="128"/>
      <c r="Y34" s="54"/>
      <c r="Z34" s="54"/>
      <c r="AA34" s="54"/>
      <c r="AB34" s="55" t="s">
        <v>187</v>
      </c>
      <c r="AC34" s="56"/>
      <c r="AD34" s="42">
        <v>1</v>
      </c>
    </row>
    <row r="35" spans="25:30" ht="18">
      <c r="Y35" s="59"/>
      <c r="Z35" s="60"/>
      <c r="AA35" s="59"/>
      <c r="AB35" s="75"/>
      <c r="AC35" s="75"/>
      <c r="AD35" s="75"/>
    </row>
  </sheetData>
  <sheetProtection/>
  <mergeCells count="60">
    <mergeCell ref="A32:A34"/>
    <mergeCell ref="X23:X28"/>
    <mergeCell ref="AB23:AC23"/>
    <mergeCell ref="A26:A28"/>
    <mergeCell ref="A29:A31"/>
    <mergeCell ref="B29:B34"/>
    <mergeCell ref="C29:H29"/>
    <mergeCell ref="I23:N23"/>
    <mergeCell ref="AB29:AC29"/>
    <mergeCell ref="I29:N29"/>
    <mergeCell ref="O29:Q29"/>
    <mergeCell ref="R29:W29"/>
    <mergeCell ref="A20:A22"/>
    <mergeCell ref="A23:A25"/>
    <mergeCell ref="B23:B28"/>
    <mergeCell ref="C23:H23"/>
    <mergeCell ref="X29:X34"/>
    <mergeCell ref="R17:W17"/>
    <mergeCell ref="X17:X22"/>
    <mergeCell ref="AB17:AC17"/>
    <mergeCell ref="R23:W23"/>
    <mergeCell ref="Y17:AA17"/>
    <mergeCell ref="Y23:AA23"/>
    <mergeCell ref="Y29:AA29"/>
    <mergeCell ref="R5:W5"/>
    <mergeCell ref="X5:X10"/>
    <mergeCell ref="AB5:AC5"/>
    <mergeCell ref="R11:W11"/>
    <mergeCell ref="Y5:AA5"/>
    <mergeCell ref="Y11:AA11"/>
    <mergeCell ref="A5:A7"/>
    <mergeCell ref="B5:B10"/>
    <mergeCell ref="C5:H5"/>
    <mergeCell ref="O23:Q23"/>
    <mergeCell ref="I5:N5"/>
    <mergeCell ref="O5:Q5"/>
    <mergeCell ref="O11:Q11"/>
    <mergeCell ref="A8:A10"/>
    <mergeCell ref="A11:A13"/>
    <mergeCell ref="B11:B16"/>
    <mergeCell ref="A1:AD1"/>
    <mergeCell ref="A2:AD2"/>
    <mergeCell ref="A3:A4"/>
    <mergeCell ref="B3:B4"/>
    <mergeCell ref="C3:H3"/>
    <mergeCell ref="Y3:AD4"/>
    <mergeCell ref="X3:X4"/>
    <mergeCell ref="I3:N3"/>
    <mergeCell ref="O3:Q3"/>
    <mergeCell ref="R3:W3"/>
    <mergeCell ref="A17:A19"/>
    <mergeCell ref="B17:B22"/>
    <mergeCell ref="X11:X16"/>
    <mergeCell ref="AB11:AC11"/>
    <mergeCell ref="C17:H17"/>
    <mergeCell ref="I17:N17"/>
    <mergeCell ref="O17:Q17"/>
    <mergeCell ref="A14:A16"/>
    <mergeCell ref="C11:H11"/>
    <mergeCell ref="I11:N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CYCuser64</cp:lastModifiedBy>
  <cp:lastPrinted>2014-11-12T07:40:37Z</cp:lastPrinted>
  <dcterms:created xsi:type="dcterms:W3CDTF">2014-11-12T02:59:01Z</dcterms:created>
  <dcterms:modified xsi:type="dcterms:W3CDTF">2014-12-05T07:23:28Z</dcterms:modified>
  <cp:category/>
  <cp:version/>
  <cp:contentType/>
  <cp:contentStatus/>
</cp:coreProperties>
</file>