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40" windowHeight="4005" activeTab="4"/>
  </bookViews>
  <sheets>
    <sheet name="10.1-10.3" sheetId="1" r:id="rId1"/>
    <sheet name="10.6-10.10" sheetId="2" r:id="rId2"/>
    <sheet name="10.13-10.17" sheetId="3" r:id="rId3"/>
    <sheet name="10.20-10.24" sheetId="4" r:id="rId4"/>
    <sheet name="10.27-10.31" sheetId="5" r:id="rId5"/>
    <sheet name="Sheet1" sheetId="6" state="hidden" r:id="rId6"/>
    <sheet name="Sheet2" sheetId="7" state="hidden" r:id="rId7"/>
    <sheet name="Sheet3" sheetId="8" state="hidden" r:id="rId8"/>
    <sheet name="Sheet4" sheetId="9" r:id="rId9"/>
  </sheets>
  <definedNames/>
  <calcPr fullCalcOnLoad="1"/>
</workbook>
</file>

<file path=xl/sharedStrings.xml><?xml version="1.0" encoding="utf-8"?>
<sst xmlns="http://schemas.openxmlformats.org/spreadsheetml/2006/main" count="1024" uniqueCount="378">
  <si>
    <t>主食</t>
  </si>
  <si>
    <t>湯</t>
  </si>
  <si>
    <t>日期</t>
  </si>
  <si>
    <t>項目</t>
  </si>
  <si>
    <t>材料</t>
  </si>
  <si>
    <t>副 食二</t>
  </si>
  <si>
    <t>副 食三</t>
  </si>
  <si>
    <t>其他</t>
  </si>
  <si>
    <t>水果</t>
  </si>
  <si>
    <t>副 食四</t>
  </si>
  <si>
    <t>其他</t>
  </si>
  <si>
    <t>供應廠商:梅花便當</t>
  </si>
  <si>
    <t>供應廠商營養師:邱月英</t>
  </si>
  <si>
    <t>肉絲</t>
  </si>
  <si>
    <t>青蔥</t>
  </si>
  <si>
    <t>芹菜</t>
  </si>
  <si>
    <t>當季水果</t>
  </si>
  <si>
    <t>冬瓜</t>
  </si>
  <si>
    <t>薑絲</t>
  </si>
  <si>
    <t>肉片</t>
  </si>
  <si>
    <t>香菇絲</t>
  </si>
  <si>
    <t>排骨</t>
  </si>
  <si>
    <t>油蔥酥</t>
  </si>
  <si>
    <t>白蔔</t>
  </si>
  <si>
    <t>玉米</t>
  </si>
  <si>
    <t>胡蔔</t>
  </si>
  <si>
    <t>雞蛋</t>
  </si>
  <si>
    <t>洋蔥</t>
  </si>
  <si>
    <t>魚丸</t>
  </si>
  <si>
    <t>雞肉</t>
  </si>
  <si>
    <t>肉丁</t>
  </si>
  <si>
    <t>適量</t>
  </si>
  <si>
    <t>碎肉</t>
  </si>
  <si>
    <t>蝦米</t>
  </si>
  <si>
    <t>五榖飯</t>
  </si>
  <si>
    <t>枸杞</t>
  </si>
  <si>
    <t>白米</t>
  </si>
  <si>
    <t>淺色青菜</t>
  </si>
  <si>
    <t>小白菜、高麗菜</t>
  </si>
  <si>
    <t>山東白菜、豆芽菜</t>
  </si>
  <si>
    <t>五榖米</t>
  </si>
  <si>
    <t>胚芽</t>
  </si>
  <si>
    <t>西芹</t>
  </si>
  <si>
    <t>供應廠商電話:08-7625187</t>
  </si>
  <si>
    <t>小丸子</t>
  </si>
  <si>
    <t>絞肉</t>
  </si>
  <si>
    <t>豆干</t>
  </si>
  <si>
    <t>紅蔔絲</t>
  </si>
  <si>
    <t>海帶絲</t>
  </si>
  <si>
    <t>榨菜絲</t>
  </si>
  <si>
    <t>味全花瓜</t>
  </si>
  <si>
    <t>太白粉</t>
  </si>
  <si>
    <r>
      <t>供應人數：</t>
    </r>
    <r>
      <rPr>
        <b/>
        <sz val="12"/>
        <rFont val="Times New Roman"/>
        <family val="1"/>
      </rPr>
      <t xml:space="preserve">     </t>
    </r>
  </si>
  <si>
    <t>人</t>
  </si>
  <si>
    <t xml:space="preserve">  人</t>
  </si>
  <si>
    <t xml:space="preserve"> 人</t>
  </si>
  <si>
    <t>項目</t>
  </si>
  <si>
    <r>
      <t>每人</t>
    </r>
    <r>
      <rPr>
        <b/>
        <sz val="12"/>
        <rFont val="Times New Roman"/>
        <family val="1"/>
      </rPr>
      <t>(g)</t>
    </r>
  </si>
  <si>
    <r>
      <t>學校採購量</t>
    </r>
    <r>
      <rPr>
        <b/>
        <sz val="12"/>
        <rFont val="Times New Roman"/>
        <family val="1"/>
      </rPr>
      <t>(kg)</t>
    </r>
  </si>
  <si>
    <r>
      <t>菜名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1"/>
      </rPr>
      <t>烹調法</t>
    </r>
  </si>
  <si>
    <t>材料</t>
  </si>
  <si>
    <t>主食</t>
  </si>
  <si>
    <t>白米</t>
  </si>
  <si>
    <r>
      <t>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食一</t>
    </r>
  </si>
  <si>
    <t>副 食二</t>
  </si>
  <si>
    <t>副 食三</t>
  </si>
  <si>
    <t>深色青菜</t>
  </si>
  <si>
    <t>青江菜、油菜、菠菜</t>
  </si>
  <si>
    <t>地瓜葉、莧菜、芥藍菜</t>
  </si>
  <si>
    <t>蒜碎</t>
  </si>
  <si>
    <t>副 食四</t>
  </si>
  <si>
    <t>湯</t>
  </si>
  <si>
    <t>水果</t>
  </si>
  <si>
    <t>當季水果</t>
  </si>
  <si>
    <t>其他</t>
  </si>
  <si>
    <r>
      <t>供應人數：</t>
    </r>
    <r>
      <rPr>
        <b/>
        <sz val="12"/>
        <rFont val="Times New Roman"/>
        <family val="1"/>
      </rPr>
      <t xml:space="preserve">     </t>
    </r>
  </si>
  <si>
    <t>供應廠商:梅花便當</t>
  </si>
  <si>
    <t>供應廠商營養師:邱月英</t>
  </si>
  <si>
    <t>供應廠商電話:08-7625187</t>
  </si>
  <si>
    <t>日期</t>
  </si>
  <si>
    <t>項目</t>
  </si>
  <si>
    <r>
      <t>菜名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1"/>
      </rPr>
      <t>烹調法</t>
    </r>
  </si>
  <si>
    <t>材料</t>
  </si>
  <si>
    <r>
      <t>每人</t>
    </r>
    <r>
      <rPr>
        <b/>
        <sz val="12"/>
        <rFont val="Times New Roman"/>
        <family val="1"/>
      </rPr>
      <t>(g)</t>
    </r>
  </si>
  <si>
    <r>
      <t>學校採購量</t>
    </r>
    <r>
      <rPr>
        <b/>
        <sz val="12"/>
        <rFont val="Times New Roman"/>
        <family val="1"/>
      </rPr>
      <t>(kg)</t>
    </r>
  </si>
  <si>
    <t>主食</t>
  </si>
  <si>
    <t>白米飯</t>
  </si>
  <si>
    <t>白米</t>
  </si>
  <si>
    <t>五榖米</t>
  </si>
  <si>
    <r>
      <t>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食一</t>
    </r>
  </si>
  <si>
    <t>檸檬雞翅</t>
  </si>
  <si>
    <t>味全瓜</t>
  </si>
  <si>
    <t>洋蔥</t>
  </si>
  <si>
    <t>肉丁</t>
  </si>
  <si>
    <t>(卜蜂)</t>
  </si>
  <si>
    <t>茄汁</t>
  </si>
  <si>
    <t>適量</t>
  </si>
  <si>
    <t>白蔔</t>
  </si>
  <si>
    <t>薑絲</t>
  </si>
  <si>
    <t>太白粉</t>
  </si>
  <si>
    <t>蒜碎</t>
  </si>
  <si>
    <t>副 食二</t>
  </si>
  <si>
    <t>胡蔔</t>
  </si>
  <si>
    <t>洋芋</t>
  </si>
  <si>
    <t>粉絲</t>
  </si>
  <si>
    <t>雞蛋</t>
  </si>
  <si>
    <t>三色豆</t>
  </si>
  <si>
    <t>蔥頭</t>
  </si>
  <si>
    <t>蘑菇醬</t>
  </si>
  <si>
    <t>絞肉</t>
  </si>
  <si>
    <t>豆芽</t>
  </si>
  <si>
    <t>胡蔔、芹菜</t>
  </si>
  <si>
    <t>副 食三</t>
  </si>
  <si>
    <t>深色青菜</t>
  </si>
  <si>
    <t>淺色青菜</t>
  </si>
  <si>
    <t>青江菜、油菜、菠菜</t>
  </si>
  <si>
    <t>小白菜、高麗菜</t>
  </si>
  <si>
    <t>地瓜葉、莧菜、芥藍菜</t>
  </si>
  <si>
    <t>山東白菜、豆芽菜</t>
  </si>
  <si>
    <t>副 食四</t>
  </si>
  <si>
    <t>湯</t>
  </si>
  <si>
    <t>豆腐</t>
  </si>
  <si>
    <t>味噌</t>
  </si>
  <si>
    <t>肉片</t>
  </si>
  <si>
    <t>柴魚</t>
  </si>
  <si>
    <t>芹菜</t>
  </si>
  <si>
    <t>青蔥</t>
  </si>
  <si>
    <t>水果</t>
  </si>
  <si>
    <t>其他</t>
  </si>
  <si>
    <r>
      <t>供應人數：</t>
    </r>
    <r>
      <rPr>
        <b/>
        <sz val="12"/>
        <rFont val="Times New Roman"/>
        <family val="1"/>
      </rPr>
      <t xml:space="preserve">      </t>
    </r>
  </si>
  <si>
    <t>廣東粥</t>
  </si>
  <si>
    <t>糙米飯</t>
  </si>
  <si>
    <t>糙米</t>
  </si>
  <si>
    <t>肉絲</t>
  </si>
  <si>
    <t>高麗菜</t>
  </si>
  <si>
    <t>海帶結</t>
  </si>
  <si>
    <t>玉米</t>
  </si>
  <si>
    <t>胡絲</t>
  </si>
  <si>
    <t>香菇絲</t>
  </si>
  <si>
    <t>蒜仁</t>
  </si>
  <si>
    <r>
      <t>菜名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1"/>
      </rPr>
      <t>烹調法</t>
    </r>
  </si>
  <si>
    <r>
      <t>每人</t>
    </r>
    <r>
      <rPr>
        <b/>
        <sz val="12"/>
        <rFont val="Times New Roman"/>
        <family val="1"/>
      </rPr>
      <t>(g)</t>
    </r>
  </si>
  <si>
    <r>
      <t>學校採購量</t>
    </r>
    <r>
      <rPr>
        <b/>
        <sz val="12"/>
        <rFont val="Times New Roman"/>
        <family val="1"/>
      </rPr>
      <t>(kg)</t>
    </r>
  </si>
  <si>
    <r>
      <t>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食一</t>
    </r>
  </si>
  <si>
    <r>
      <t>供應人數：</t>
    </r>
    <r>
      <rPr>
        <b/>
        <sz val="12"/>
        <rFont val="Times New Roman"/>
        <family val="1"/>
      </rPr>
      <t xml:space="preserve">         </t>
    </r>
  </si>
  <si>
    <t>梅干菜</t>
  </si>
  <si>
    <t>素肉丁</t>
  </si>
  <si>
    <t>咖哩</t>
  </si>
  <si>
    <t>豆干片</t>
  </si>
  <si>
    <t>絲瓜</t>
  </si>
  <si>
    <t>金針菇</t>
  </si>
  <si>
    <t>麵筋</t>
  </si>
  <si>
    <t>秀珍菇</t>
  </si>
  <si>
    <t>蔥酥</t>
  </si>
  <si>
    <t>1包</t>
  </si>
  <si>
    <t>海帶芽</t>
  </si>
  <si>
    <t>蔥燒肉片
(炒)</t>
  </si>
  <si>
    <t>營養青菜
(炒)</t>
  </si>
  <si>
    <t>營養青菜
(炒)</t>
  </si>
  <si>
    <t>瓜子雞湯
(煮)</t>
  </si>
  <si>
    <t>蒸蛋
(蒸)</t>
  </si>
  <si>
    <t>筍絲</t>
  </si>
  <si>
    <t>肉羹</t>
  </si>
  <si>
    <t>山東白</t>
  </si>
  <si>
    <t>鳥蛋</t>
  </si>
  <si>
    <t>車輪</t>
  </si>
  <si>
    <t>紫菜</t>
  </si>
  <si>
    <t>胚芽米</t>
  </si>
  <si>
    <t>咖哩肉片
(炒)</t>
  </si>
  <si>
    <t>咖哩塊</t>
  </si>
  <si>
    <t>菜脯炒蛋
(炒)</t>
  </si>
  <si>
    <t>菜脯</t>
  </si>
  <si>
    <t>竹筍</t>
  </si>
  <si>
    <t>麵疙瘩</t>
  </si>
  <si>
    <t>韭菜</t>
  </si>
  <si>
    <t>紅蔔</t>
  </si>
  <si>
    <t>蔬菜味噌湯
(煮)</t>
  </si>
  <si>
    <t>麻婆豆腐
(炒)</t>
  </si>
  <si>
    <t>豆瓣醬</t>
  </si>
  <si>
    <t>碎肉</t>
  </si>
  <si>
    <t>1罐</t>
  </si>
  <si>
    <t xml:space="preserve">    月   日　星期一</t>
  </si>
  <si>
    <t xml:space="preserve">    月   日　星期二</t>
  </si>
  <si>
    <t xml:space="preserve">   10月1日　星期三</t>
  </si>
  <si>
    <t xml:space="preserve">   10月2日　星期四</t>
  </si>
  <si>
    <t xml:space="preserve">   10月3日　星期五</t>
  </si>
  <si>
    <t xml:space="preserve"> 10月6日　星期一</t>
  </si>
  <si>
    <t xml:space="preserve">   10月7日　星期二</t>
  </si>
  <si>
    <t xml:space="preserve">   10月8日　星期三</t>
  </si>
  <si>
    <t xml:space="preserve">  10月9日　星期四</t>
  </si>
  <si>
    <t xml:space="preserve">   10月10日　星期五</t>
  </si>
  <si>
    <t xml:space="preserve">  10月13日　星期一</t>
  </si>
  <si>
    <t xml:space="preserve"> 10月14日　星期二</t>
  </si>
  <si>
    <t xml:space="preserve">   10月15日　星期三</t>
  </si>
  <si>
    <t xml:space="preserve">   10月16日　星期四</t>
  </si>
  <si>
    <t xml:space="preserve">   10月17日　星期五</t>
  </si>
  <si>
    <t xml:space="preserve">  10月20日　星期一</t>
  </si>
  <si>
    <t xml:space="preserve">   10月21日　星期二</t>
  </si>
  <si>
    <t xml:space="preserve">  10月22日　星期三</t>
  </si>
  <si>
    <t xml:space="preserve">   10月23日　星期四</t>
  </si>
  <si>
    <t xml:space="preserve">   10月24日　星期五</t>
  </si>
  <si>
    <t xml:space="preserve">  10月27日　星期一</t>
  </si>
  <si>
    <t xml:space="preserve">   10月28日　星期二</t>
  </si>
  <si>
    <t xml:space="preserve">   10月29日　星期三</t>
  </si>
  <si>
    <t xml:space="preserve">  10月30日　星期四</t>
  </si>
  <si>
    <t xml:space="preserve">   10月31日　星期五</t>
  </si>
  <si>
    <t>白米</t>
  </si>
  <si>
    <t>糙米</t>
  </si>
  <si>
    <t>雞肉</t>
  </si>
  <si>
    <t>薑片</t>
  </si>
  <si>
    <t>適量</t>
  </si>
  <si>
    <t>麻油</t>
  </si>
  <si>
    <t>九層塔</t>
  </si>
  <si>
    <t>米血</t>
  </si>
  <si>
    <t>洋蔥炒蛋
(炒)</t>
  </si>
  <si>
    <t>營養青菜
(炒)</t>
  </si>
  <si>
    <t>淺色青菜</t>
  </si>
  <si>
    <t>小白菜、高麗菜</t>
  </si>
  <si>
    <t>山東白菜、豆芽菜</t>
  </si>
  <si>
    <t>冬瓜</t>
  </si>
  <si>
    <t>排骨</t>
  </si>
  <si>
    <t>薑絲</t>
  </si>
  <si>
    <t>水果</t>
  </si>
  <si>
    <t>其他</t>
  </si>
  <si>
    <t>國慶日</t>
  </si>
  <si>
    <t>高麗菜</t>
  </si>
  <si>
    <t>肉絲</t>
  </si>
  <si>
    <t>芹菜</t>
  </si>
  <si>
    <t>魚丸</t>
  </si>
  <si>
    <t>蝦米</t>
  </si>
  <si>
    <t>蟹肉絲</t>
  </si>
  <si>
    <t>白蔔</t>
  </si>
  <si>
    <t>油蔥酥</t>
  </si>
  <si>
    <t>香菇絲</t>
  </si>
  <si>
    <t>豆支</t>
  </si>
  <si>
    <t>水果</t>
  </si>
  <si>
    <t>油豆腐燒肉
(燒)</t>
  </si>
  <si>
    <t>油豆腐</t>
  </si>
  <si>
    <t>沙茶</t>
  </si>
  <si>
    <t>營養青菜
(炒)</t>
  </si>
  <si>
    <t>深色青菜</t>
  </si>
  <si>
    <t>青江菜、油菜、菠菜</t>
  </si>
  <si>
    <t>地瓜葉、莧菜、芥藍菜</t>
  </si>
  <si>
    <t>黃瓜</t>
  </si>
  <si>
    <t>鮮筍</t>
  </si>
  <si>
    <t>薑絲</t>
  </si>
  <si>
    <t>刈包</t>
  </si>
  <si>
    <t>營養供應比例</t>
  </si>
  <si>
    <t>年級</t>
  </si>
  <si>
    <r>
      <t>五榖類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份</t>
    </r>
    <r>
      <rPr>
        <b/>
        <sz val="10"/>
        <rFont val="Times New Roman"/>
        <family val="1"/>
      </rPr>
      <t>)</t>
    </r>
  </si>
  <si>
    <r>
      <t>豆魚肉蛋類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份</t>
    </r>
    <r>
      <rPr>
        <b/>
        <sz val="10"/>
        <rFont val="Times New Roman"/>
        <family val="1"/>
      </rPr>
      <t>)</t>
    </r>
  </si>
  <si>
    <r>
      <t>蔬菜類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份</t>
    </r>
    <r>
      <rPr>
        <b/>
        <sz val="10"/>
        <rFont val="Times New Roman"/>
        <family val="1"/>
      </rPr>
      <t>)</t>
    </r>
  </si>
  <si>
    <r>
      <t>水果類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份</t>
    </r>
    <r>
      <rPr>
        <b/>
        <sz val="10"/>
        <rFont val="Times New Roman"/>
        <family val="1"/>
      </rPr>
      <t>)</t>
    </r>
  </si>
  <si>
    <t>糖(克)</t>
  </si>
  <si>
    <t>油脂(份)</t>
  </si>
  <si>
    <t>熱量(卡)</t>
  </si>
  <si>
    <t>食譜設計</t>
  </si>
  <si>
    <t>邱月英、陳佳敬</t>
  </si>
  <si>
    <t>執行秘書</t>
  </si>
  <si>
    <t>校長</t>
  </si>
  <si>
    <t>＊數量：請填寫每人攝取重量(克)、數量….等。</t>
  </si>
  <si>
    <t>＊請午餐秘書於學期期間每月20日前，將下個月菜單送至學校及視導區營養師處，進行菜單審查。</t>
  </si>
  <si>
    <t>＊午餐小叮嚀：</t>
  </si>
  <si>
    <t>1.5個</t>
  </si>
  <si>
    <t>鹽菜絲</t>
  </si>
  <si>
    <t>花生粉</t>
  </si>
  <si>
    <t>糖粉</t>
  </si>
  <si>
    <t>適量</t>
  </si>
  <si>
    <t>白米</t>
  </si>
  <si>
    <t>豆包</t>
  </si>
  <si>
    <t>木耳</t>
  </si>
  <si>
    <t>胡蔔</t>
  </si>
  <si>
    <t>營養青菜
(炒)</t>
  </si>
  <si>
    <t>淺色青菜</t>
  </si>
  <si>
    <t>小白菜、高麗菜</t>
  </si>
  <si>
    <t>山東白菜、豆芽菜</t>
  </si>
  <si>
    <t>玉米粒</t>
  </si>
  <si>
    <t>水果</t>
  </si>
  <si>
    <t>黑胡椒醬</t>
  </si>
  <si>
    <t>肉燥阿給
(煮)</t>
  </si>
  <si>
    <t>傳統阿給</t>
  </si>
  <si>
    <t>冬菜</t>
  </si>
  <si>
    <t>芹菜</t>
  </si>
  <si>
    <t>肉絲</t>
  </si>
  <si>
    <t>1份</t>
  </si>
  <si>
    <t>五穀飯</t>
  </si>
  <si>
    <t>五榖米</t>
  </si>
  <si>
    <t>乾魷魚</t>
  </si>
  <si>
    <t>豆鼓</t>
  </si>
  <si>
    <t>和風味噌湯
(煮)</t>
  </si>
  <si>
    <t>味噌</t>
  </si>
  <si>
    <t>帶芽</t>
  </si>
  <si>
    <t>豆腐</t>
  </si>
  <si>
    <t>其他</t>
  </si>
  <si>
    <t>毛豆</t>
  </si>
  <si>
    <t>仙草凍</t>
  </si>
  <si>
    <t>二砂</t>
  </si>
  <si>
    <t>低年級</t>
  </si>
  <si>
    <t>高年級</t>
  </si>
  <si>
    <t>瓠瓜</t>
  </si>
  <si>
    <t>低年級</t>
  </si>
  <si>
    <t>高年級</t>
  </si>
  <si>
    <r>
      <t>豆魚肉蛋類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份</t>
    </r>
    <r>
      <rPr>
        <b/>
        <sz val="10"/>
        <rFont val="Times New Roman"/>
        <family val="1"/>
      </rPr>
      <t>)</t>
    </r>
  </si>
  <si>
    <t>蝦米</t>
  </si>
  <si>
    <t>1份</t>
  </si>
  <si>
    <t>大骨</t>
  </si>
  <si>
    <t>每人一個</t>
  </si>
  <si>
    <t xml:space="preserve"> 屏東縣勝利國民小學102年10月  週學生午餐食譜</t>
  </si>
  <si>
    <t>適量</t>
  </si>
  <si>
    <t>有機蔬菜
(炒)</t>
  </si>
  <si>
    <t>有機青蔬菜</t>
  </si>
  <si>
    <t>當季水果</t>
  </si>
  <si>
    <t>1份</t>
  </si>
  <si>
    <t>4盒</t>
  </si>
  <si>
    <t>720個</t>
  </si>
  <si>
    <t>2板</t>
  </si>
  <si>
    <t>什錦
飯湯</t>
  </si>
  <si>
    <t>什錦飯湯
(煮)</t>
  </si>
  <si>
    <t>梅干扣肉
(燒)</t>
  </si>
  <si>
    <t>絲瓜麵筋
(煮)</t>
  </si>
  <si>
    <t>營養青菜
(炒)</t>
  </si>
  <si>
    <t>沙茶金針菇
(炒)</t>
  </si>
  <si>
    <t>玉米蛋花湯
(煮)</t>
  </si>
  <si>
    <t>黃瓜魚丸湯
(煮)</t>
  </si>
  <si>
    <r>
      <t xml:space="preserve">白米飯
</t>
    </r>
    <r>
      <rPr>
        <b/>
        <sz val="12"/>
        <color indexed="17"/>
        <rFont val="新細明體"/>
        <family val="1"/>
      </rPr>
      <t>(蔬食日)</t>
    </r>
  </si>
  <si>
    <t>胚芽
米飯</t>
  </si>
  <si>
    <t>咖哩什錦
(煮)</t>
  </si>
  <si>
    <t>紅蔘炒蛋
(炒)</t>
  </si>
  <si>
    <t>紅燒排骨
(燒)</t>
  </si>
  <si>
    <t>蔬菜什錦菇
(炒)</t>
  </si>
  <si>
    <t>榨菜肉絲湯
(煮)</t>
  </si>
  <si>
    <t>鮮筍大骨湯
(煮)</t>
  </si>
  <si>
    <t>三杯雞
(炒)</t>
  </si>
  <si>
    <t>悶瓠瓜
(炒)</t>
  </si>
  <si>
    <t>冬瓜排骨湯
(煮)</t>
  </si>
  <si>
    <r>
      <t xml:space="preserve">白米飯
</t>
    </r>
    <r>
      <rPr>
        <b/>
        <sz val="12"/>
        <color indexed="17"/>
        <rFont val="新細明體"/>
        <family val="1"/>
      </rPr>
      <t>(蔬食日)</t>
    </r>
  </si>
  <si>
    <t>蔥爆三丁
(炒)</t>
  </si>
  <si>
    <t>玉米炒蛋
(炒)</t>
  </si>
  <si>
    <t>仙草蜜
(煮)</t>
  </si>
  <si>
    <t>客家小炒
(炒)</t>
  </si>
  <si>
    <t>燴黃瓜
(燴)</t>
  </si>
  <si>
    <t>海帶滷肉
(滷)</t>
  </si>
  <si>
    <t>玉米排骨湯
(煮)</t>
  </si>
  <si>
    <t>黑胡椒雞肉
(炒)</t>
  </si>
  <si>
    <t>肉絲粉絲湯
(煮)</t>
  </si>
  <si>
    <t>義大
利麵</t>
  </si>
  <si>
    <t>白蔔排骨湯
(煮)</t>
  </si>
  <si>
    <t>車輪滷鳥蛋(滷)</t>
  </si>
  <si>
    <t>芹香豆干
(炒)</t>
  </si>
  <si>
    <t>紫菜蛋花湯
(煮)</t>
  </si>
  <si>
    <t>檸檬雞翅
(炸)</t>
  </si>
  <si>
    <t>香菇肉羹
(煮)</t>
  </si>
  <si>
    <t>銀蘿燒肉
(燒)</t>
  </si>
  <si>
    <t>瓜子雞肉
(炒)</t>
  </si>
  <si>
    <t>螞蟻上樹
(炒)</t>
  </si>
  <si>
    <t>枸杞肉片湯
(煮)</t>
  </si>
  <si>
    <t>豆腐味噌湯
(煮)</t>
  </si>
  <si>
    <t xml:space="preserve">麵疙
瘩湯
</t>
  </si>
  <si>
    <t>蘑菇醬豆包
(炒)</t>
  </si>
  <si>
    <t>洋蔥炒蛋
(炒)</t>
  </si>
  <si>
    <t>玉米濃湯
(煮)</t>
  </si>
  <si>
    <t>肉燥丸子
(煮)</t>
  </si>
  <si>
    <t>西芹炒三絲
(炒)</t>
  </si>
  <si>
    <t>海芽蛋花湯
(煮)</t>
  </si>
  <si>
    <t>白米飯</t>
  </si>
  <si>
    <t>蔥燒肉片
(炒)</t>
  </si>
  <si>
    <t>炒鮮筍
(炒)</t>
  </si>
  <si>
    <t>竹筍香菇湯
 (煮)</t>
  </si>
  <si>
    <t>5桶</t>
  </si>
  <si>
    <t>適量</t>
  </si>
  <si>
    <t>油條</t>
  </si>
  <si>
    <t>20條</t>
  </si>
  <si>
    <t>中華豆腐</t>
  </si>
  <si>
    <t>120個</t>
  </si>
  <si>
    <t>香菇絲</t>
  </si>
  <si>
    <t>義大利麵</t>
  </si>
  <si>
    <t>2罐</t>
  </si>
  <si>
    <t>2包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</si>
</sst>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m&quot;月&quot;d&quot;日&quot;"/>
    <numFmt numFmtId="182" formatCode="[$€-2]\ #,##0.00_);[Red]\([$€-2]\ #,##0.00\)"/>
    <numFmt numFmtId="183" formatCode="0_);[Red]\(0\)"/>
    <numFmt numFmtId="184" formatCode="0.0_);[Red]\(0.0\)"/>
    <numFmt numFmtId="185" formatCode="0.00_);[Red]\(0.00\)"/>
    <numFmt numFmtId="186" formatCode="0.0000_ "/>
    <numFmt numFmtId="187" formatCode="0.000_ "/>
    <numFmt numFmtId="188" formatCode="0.00_ "/>
  </numFmts>
  <fonts count="5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0"/>
      <name val="Times New Roman"/>
      <family val="1"/>
    </font>
    <font>
      <b/>
      <sz val="14"/>
      <name val="新細明體"/>
      <family val="1"/>
    </font>
    <font>
      <b/>
      <sz val="10"/>
      <name val="標楷體"/>
      <family val="4"/>
    </font>
    <font>
      <b/>
      <sz val="12"/>
      <name val="細明體"/>
      <family val="3"/>
    </font>
    <font>
      <b/>
      <sz val="12"/>
      <color indexed="10"/>
      <name val="新細明體"/>
      <family val="1"/>
    </font>
    <font>
      <b/>
      <sz val="12"/>
      <color indexed="17"/>
      <name val="新細明體"/>
      <family val="1"/>
    </font>
    <font>
      <b/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b/>
      <sz val="12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8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shrinkToFit="1"/>
    </xf>
    <xf numFmtId="0" fontId="2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11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shrinkToFit="1"/>
    </xf>
    <xf numFmtId="0" fontId="12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shrinkToFit="1"/>
    </xf>
    <xf numFmtId="0" fontId="48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shrinkToFit="1"/>
    </xf>
    <xf numFmtId="0" fontId="5" fillId="0" borderId="16" xfId="0" applyFont="1" applyBorder="1" applyAlignment="1">
      <alignment horizontal="right" shrinkToFit="1"/>
    </xf>
    <xf numFmtId="0" fontId="2" fillId="0" borderId="17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right" shrinkToFit="1"/>
    </xf>
    <xf numFmtId="0" fontId="5" fillId="0" borderId="10" xfId="0" applyFont="1" applyBorder="1" applyAlignment="1">
      <alignment horizontal="right" shrinkToFit="1"/>
    </xf>
    <xf numFmtId="0" fontId="2" fillId="0" borderId="15" xfId="0" applyFont="1" applyBorder="1" applyAlignment="1">
      <alignment/>
    </xf>
    <xf numFmtId="0" fontId="49" fillId="0" borderId="10" xfId="0" applyFont="1" applyBorder="1" applyAlignment="1">
      <alignment horizontal="center" shrinkToFi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shrinkToFit="1"/>
    </xf>
    <xf numFmtId="183" fontId="2" fillId="0" borderId="0" xfId="0" applyNumberFormat="1" applyFont="1" applyBorder="1" applyAlignment="1">
      <alignment horizontal="left"/>
    </xf>
    <xf numFmtId="183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shrinkToFit="1"/>
    </xf>
    <xf numFmtId="183" fontId="2" fillId="0" borderId="10" xfId="0" applyNumberFormat="1" applyFont="1" applyBorder="1" applyAlignment="1">
      <alignment horizontal="right" shrinkToFit="1"/>
    </xf>
    <xf numFmtId="183" fontId="2" fillId="0" borderId="16" xfId="0" applyNumberFormat="1" applyFont="1" applyBorder="1" applyAlignment="1">
      <alignment horizontal="center" shrinkToFit="1"/>
    </xf>
    <xf numFmtId="183" fontId="3" fillId="33" borderId="11" xfId="0" applyNumberFormat="1" applyFont="1" applyFill="1" applyBorder="1" applyAlignment="1">
      <alignment horizontal="center" shrinkToFit="1"/>
    </xf>
    <xf numFmtId="183" fontId="4" fillId="0" borderId="0" xfId="0" applyNumberFormat="1" applyFont="1" applyAlignment="1">
      <alignment vertical="center"/>
    </xf>
    <xf numFmtId="183" fontId="9" fillId="0" borderId="0" xfId="0" applyNumberFormat="1" applyFont="1" applyAlignment="1">
      <alignment/>
    </xf>
    <xf numFmtId="18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80" fontId="2" fillId="0" borderId="0" xfId="0" applyNumberFormat="1" applyFont="1" applyBorder="1" applyAlignment="1">
      <alignment horizontal="left"/>
    </xf>
    <xf numFmtId="180" fontId="2" fillId="0" borderId="15" xfId="0" applyNumberFormat="1" applyFont="1" applyBorder="1" applyAlignment="1">
      <alignment horizontal="center" vertical="center" shrinkToFit="1"/>
    </xf>
    <xf numFmtId="180" fontId="2" fillId="0" borderId="15" xfId="0" applyNumberFormat="1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/>
    </xf>
    <xf numFmtId="0" fontId="13" fillId="0" borderId="15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shrinkToFit="1"/>
    </xf>
    <xf numFmtId="176" fontId="2" fillId="0" borderId="10" xfId="0" applyNumberFormat="1" applyFont="1" applyBorder="1" applyAlignment="1">
      <alignment horizontal="center" shrinkToFit="1"/>
    </xf>
    <xf numFmtId="184" fontId="2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176" fontId="2" fillId="0" borderId="20" xfId="0" applyNumberFormat="1" applyFont="1" applyBorder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18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6" fontId="2" fillId="0" borderId="1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18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shrinkToFit="1"/>
    </xf>
    <xf numFmtId="183" fontId="2" fillId="34" borderId="1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shrinkToFit="1"/>
    </xf>
    <xf numFmtId="0" fontId="2" fillId="0" borderId="24" xfId="0" applyFont="1" applyBorder="1" applyAlignment="1">
      <alignment horizontal="center" vertical="center" shrinkToFit="1"/>
    </xf>
    <xf numFmtId="184" fontId="2" fillId="0" borderId="16" xfId="0" applyNumberFormat="1" applyFont="1" applyBorder="1" applyAlignment="1">
      <alignment horizontal="center"/>
    </xf>
    <xf numFmtId="180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center" vertical="center" shrinkToFit="1"/>
    </xf>
    <xf numFmtId="184" fontId="2" fillId="0" borderId="2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 shrinkToFit="1"/>
    </xf>
    <xf numFmtId="183" fontId="2" fillId="0" borderId="20" xfId="0" applyNumberFormat="1" applyFont="1" applyBorder="1" applyAlignment="1">
      <alignment horizontal="center" vertical="center"/>
    </xf>
    <xf numFmtId="183" fontId="2" fillId="0" borderId="20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184" fontId="2" fillId="0" borderId="21" xfId="0" applyNumberFormat="1" applyFont="1" applyBorder="1" applyAlignment="1">
      <alignment horizontal="center" vertical="center"/>
    </xf>
    <xf numFmtId="184" fontId="2" fillId="0" borderId="16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183" fontId="3" fillId="33" borderId="28" xfId="0" applyNumberFormat="1" applyFont="1" applyFill="1" applyBorder="1" applyAlignment="1">
      <alignment horizontal="center" shrinkToFit="1"/>
    </xf>
    <xf numFmtId="0" fontId="3" fillId="33" borderId="29" xfId="0" applyFont="1" applyFill="1" applyBorder="1" applyAlignment="1">
      <alignment horizontal="center" shrinkToFit="1"/>
    </xf>
    <xf numFmtId="0" fontId="2" fillId="0" borderId="26" xfId="0" applyFont="1" applyBorder="1" applyAlignment="1">
      <alignment horizontal="center"/>
    </xf>
    <xf numFmtId="184" fontId="2" fillId="0" borderId="15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shrinkToFit="1"/>
    </xf>
    <xf numFmtId="183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shrinkToFit="1"/>
    </xf>
    <xf numFmtId="0" fontId="2" fillId="34" borderId="0" xfId="0" applyFont="1" applyFill="1" applyAlignment="1">
      <alignment horizontal="center"/>
    </xf>
    <xf numFmtId="180" fontId="2" fillId="34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shrinkToFit="1"/>
    </xf>
    <xf numFmtId="176" fontId="2" fillId="0" borderId="0" xfId="0" applyNumberFormat="1" applyFont="1" applyBorder="1" applyAlignment="1">
      <alignment horizontal="center" shrinkToFit="1"/>
    </xf>
    <xf numFmtId="176" fontId="2" fillId="0" borderId="0" xfId="0" applyNumberFormat="1" applyFont="1" applyBorder="1" applyAlignment="1">
      <alignment horizontal="center"/>
    </xf>
    <xf numFmtId="184" fontId="2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textRotation="255" wrapText="1" shrinkToFit="1"/>
    </xf>
    <xf numFmtId="0" fontId="2" fillId="0" borderId="0" xfId="0" applyFont="1" applyFill="1" applyBorder="1" applyAlignment="1">
      <alignment horizontal="center" vertical="top" textRotation="255" shrinkToFit="1"/>
    </xf>
    <xf numFmtId="0" fontId="2" fillId="0" borderId="0" xfId="0" applyFont="1" applyFill="1" applyBorder="1" applyAlignment="1">
      <alignment horizontal="left" shrinkToFit="1"/>
    </xf>
    <xf numFmtId="0" fontId="3" fillId="33" borderId="30" xfId="0" applyFont="1" applyFill="1" applyBorder="1" applyAlignment="1">
      <alignment horizontal="center" shrinkToFit="1"/>
    </xf>
    <xf numFmtId="0" fontId="2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84" fontId="2" fillId="0" borderId="21" xfId="0" applyNumberFormat="1" applyFont="1" applyBorder="1" applyAlignment="1">
      <alignment horizontal="center"/>
    </xf>
    <xf numFmtId="184" fontId="2" fillId="0" borderId="2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80" fontId="2" fillId="0" borderId="15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shrinkToFit="1"/>
    </xf>
    <xf numFmtId="176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1" xfId="0" applyBorder="1" applyAlignment="1">
      <alignment vertical="center"/>
    </xf>
    <xf numFmtId="184" fontId="3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distributed" vertical="center" textRotation="255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left" shrinkToFit="1"/>
    </xf>
    <xf numFmtId="0" fontId="2" fillId="0" borderId="21" xfId="0" applyFont="1" applyBorder="1" applyAlignment="1">
      <alignment horizontal="left" shrinkToFit="1"/>
    </xf>
    <xf numFmtId="0" fontId="2" fillId="0" borderId="34" xfId="0" applyFont="1" applyBorder="1" applyAlignment="1">
      <alignment horizontal="left" shrinkToFit="1"/>
    </xf>
    <xf numFmtId="0" fontId="2" fillId="0" borderId="19" xfId="0" applyFont="1" applyBorder="1" applyAlignment="1">
      <alignment horizontal="left" shrinkToFit="1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 textRotation="255" wrapText="1" shrinkToFit="1"/>
    </xf>
    <xf numFmtId="0" fontId="2" fillId="0" borderId="33" xfId="0" applyFont="1" applyBorder="1" applyAlignment="1">
      <alignment horizontal="center" vertical="top" textRotation="255" shrinkToFit="1"/>
    </xf>
    <xf numFmtId="0" fontId="2" fillId="0" borderId="11" xfId="0" applyFont="1" applyBorder="1" applyAlignment="1">
      <alignment horizontal="center" vertical="top" textRotation="255" shrinkToFit="1"/>
    </xf>
    <xf numFmtId="0" fontId="2" fillId="0" borderId="14" xfId="0" applyFont="1" applyBorder="1" applyAlignment="1">
      <alignment horizontal="center" vertical="top" textRotation="255" shrinkToFit="1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textRotation="255" wrapText="1" shrinkToFit="1"/>
    </xf>
    <xf numFmtId="0" fontId="2" fillId="0" borderId="36" xfId="0" applyFont="1" applyBorder="1" applyAlignment="1">
      <alignment horizontal="center" vertical="center" textRotation="255" shrinkToFit="1"/>
    </xf>
    <xf numFmtId="0" fontId="2" fillId="0" borderId="37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top" textRotation="255" wrapText="1" shrinkToFit="1"/>
    </xf>
    <xf numFmtId="0" fontId="2" fillId="0" borderId="10" xfId="0" applyFont="1" applyBorder="1" applyAlignment="1">
      <alignment horizontal="center" vertical="top" textRotation="255" shrinkToFit="1"/>
    </xf>
    <xf numFmtId="0" fontId="2" fillId="0" borderId="36" xfId="0" applyFont="1" applyBorder="1" applyAlignment="1">
      <alignment horizontal="center" vertical="center" textRotation="255" wrapText="1" shrinkToFit="1"/>
    </xf>
    <xf numFmtId="0" fontId="2" fillId="0" borderId="37" xfId="0" applyFont="1" applyBorder="1" applyAlignment="1">
      <alignment horizontal="center" vertical="center" textRotation="255" wrapText="1" shrinkToFit="1"/>
    </xf>
    <xf numFmtId="0" fontId="2" fillId="0" borderId="14" xfId="0" applyFont="1" applyBorder="1" applyAlignment="1">
      <alignment horizontal="center" vertical="top" textRotation="255" wrapText="1" shrinkToFit="1"/>
    </xf>
    <xf numFmtId="0" fontId="10" fillId="0" borderId="10" xfId="0" applyFont="1" applyBorder="1" applyAlignment="1">
      <alignment horizontal="center" vertical="top" textRotation="255" shrinkToFit="1"/>
    </xf>
    <xf numFmtId="0" fontId="2" fillId="0" borderId="10" xfId="0" applyFont="1" applyBorder="1" applyAlignment="1">
      <alignment horizontal="center" vertical="center" textRotation="255" wrapText="1" shrinkToFit="1"/>
    </xf>
    <xf numFmtId="0" fontId="2" fillId="0" borderId="10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top" textRotation="255" shrinkToFi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5" borderId="2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vertical="top" textRotation="255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255" wrapText="1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38" xfId="0" applyFont="1" applyBorder="1" applyAlignment="1">
      <alignment horizontal="center" vertical="center" textRotation="255" wrapText="1" shrinkToFit="1"/>
    </xf>
    <xf numFmtId="0" fontId="2" fillId="0" borderId="39" xfId="0" applyFont="1" applyBorder="1" applyAlignment="1">
      <alignment horizontal="center" vertical="center" textRotation="255" shrinkToFit="1"/>
    </xf>
    <xf numFmtId="0" fontId="2" fillId="0" borderId="40" xfId="0" applyFont="1" applyBorder="1" applyAlignment="1">
      <alignment horizontal="center" vertical="center" textRotation="255" shrinkToFit="1"/>
    </xf>
    <xf numFmtId="0" fontId="2" fillId="0" borderId="35" xfId="0" applyFont="1" applyBorder="1" applyAlignment="1">
      <alignment horizontal="center" vertical="top" textRotation="255" wrapText="1" shrinkToFit="1"/>
    </xf>
    <xf numFmtId="0" fontId="2" fillId="0" borderId="36" xfId="0" applyFont="1" applyBorder="1" applyAlignment="1">
      <alignment horizontal="center" vertical="top" textRotation="255" wrapText="1" shrinkToFit="1"/>
    </xf>
    <xf numFmtId="0" fontId="2" fillId="0" borderId="37" xfId="0" applyFont="1" applyBorder="1" applyAlignment="1">
      <alignment horizontal="center" vertical="top" textRotation="255" wrapText="1" shrinkToFit="1"/>
    </xf>
    <xf numFmtId="0" fontId="2" fillId="0" borderId="14" xfId="0" applyFont="1" applyFill="1" applyBorder="1" applyAlignment="1">
      <alignment horizontal="center" vertical="center" textRotation="255" wrapText="1" shrinkToFit="1"/>
    </xf>
    <xf numFmtId="0" fontId="2" fillId="0" borderId="14" xfId="0" applyFont="1" applyFill="1" applyBorder="1" applyAlignment="1">
      <alignment horizontal="center" vertical="center" textRotation="255" shrinkToFit="1"/>
    </xf>
    <xf numFmtId="11" fontId="2" fillId="0" borderId="35" xfId="0" applyNumberFormat="1" applyFont="1" applyBorder="1" applyAlignment="1">
      <alignment horizontal="center" vertical="center" textRotation="255" wrapText="1" shrinkToFit="1"/>
    </xf>
    <xf numFmtId="0" fontId="2" fillId="0" borderId="35" xfId="0" applyFont="1" applyBorder="1" applyAlignment="1">
      <alignment horizontal="center" vertical="center" textRotation="255" shrinkToFit="1"/>
    </xf>
    <xf numFmtId="11" fontId="2" fillId="0" borderId="14" xfId="0" applyNumberFormat="1" applyFont="1" applyBorder="1" applyAlignment="1">
      <alignment horizontal="center" vertical="center" textRotation="255" wrapText="1" shrinkToFit="1"/>
    </xf>
    <xf numFmtId="0" fontId="48" fillId="0" borderId="14" xfId="0" applyFont="1" applyBorder="1" applyAlignment="1">
      <alignment horizontal="center" vertical="top" textRotation="255" shrinkToFit="1"/>
    </xf>
    <xf numFmtId="0" fontId="2" fillId="0" borderId="14" xfId="0" applyFont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 wrapText="1" shrinkToFit="1"/>
    </xf>
    <xf numFmtId="0" fontId="2" fillId="0" borderId="33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wrapText="1" shrinkToFit="1"/>
    </xf>
    <xf numFmtId="0" fontId="2" fillId="0" borderId="33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top" textRotation="255"/>
    </xf>
    <xf numFmtId="11" fontId="2" fillId="0" borderId="14" xfId="0" applyNumberFormat="1" applyFont="1" applyBorder="1" applyAlignment="1">
      <alignment horizontal="center" vertical="top" textRotation="255" wrapText="1" shrinkToFit="1"/>
    </xf>
    <xf numFmtId="184" fontId="3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top" textRotation="255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/>
    </xf>
    <xf numFmtId="11" fontId="2" fillId="0" borderId="35" xfId="0" applyNumberFormat="1" applyFont="1" applyFill="1" applyBorder="1" applyAlignment="1">
      <alignment horizontal="center" vertical="center" textRotation="255" wrapText="1" shrinkToFit="1"/>
    </xf>
    <xf numFmtId="0" fontId="2" fillId="0" borderId="36" xfId="0" applyFont="1" applyFill="1" applyBorder="1" applyAlignment="1">
      <alignment horizontal="center" vertical="center" textRotation="255" shrinkToFit="1"/>
    </xf>
    <xf numFmtId="0" fontId="2" fillId="0" borderId="37" xfId="0" applyFont="1" applyFill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left" shrinkToFit="1"/>
    </xf>
    <xf numFmtId="11" fontId="2" fillId="0" borderId="14" xfId="0" applyNumberFormat="1" applyFont="1" applyFill="1" applyBorder="1" applyAlignment="1">
      <alignment horizontal="center" vertical="top" textRotation="255" wrapText="1" shrinkToFit="1"/>
    </xf>
    <xf numFmtId="0" fontId="2" fillId="0" borderId="14" xfId="0" applyFont="1" applyFill="1" applyBorder="1" applyAlignment="1">
      <alignment horizontal="center" vertical="top" textRotation="255" shrinkToFit="1"/>
    </xf>
    <xf numFmtId="0" fontId="2" fillId="0" borderId="24" xfId="0" applyFont="1" applyBorder="1" applyAlignment="1">
      <alignment horizontal="center" vertical="center" textRotation="255" wrapText="1" shrinkToFit="1"/>
    </xf>
    <xf numFmtId="0" fontId="2" fillId="0" borderId="24" xfId="0" applyFont="1" applyBorder="1" applyAlignment="1">
      <alignment horizontal="center" vertical="center" textRotation="255" shrinkToFit="1"/>
    </xf>
    <xf numFmtId="0" fontId="2" fillId="0" borderId="42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3" fillId="0" borderId="35" xfId="0" applyFont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2" fillId="0" borderId="36" xfId="0" applyFont="1" applyBorder="1" applyAlignment="1">
      <alignment horizontal="center" vertical="top" textRotation="255" shrinkToFit="1"/>
    </xf>
    <xf numFmtId="0" fontId="2" fillId="0" borderId="37" xfId="0" applyFont="1" applyBorder="1" applyAlignment="1">
      <alignment horizontal="center" vertical="top" textRotation="255" shrinkToFit="1"/>
    </xf>
    <xf numFmtId="11" fontId="2" fillId="34" borderId="14" xfId="0" applyNumberFormat="1" applyFont="1" applyFill="1" applyBorder="1" applyAlignment="1">
      <alignment horizontal="center" vertical="top" textRotation="255" wrapText="1" shrinkToFit="1"/>
    </xf>
    <xf numFmtId="0" fontId="2" fillId="34" borderId="14" xfId="0" applyFont="1" applyFill="1" applyBorder="1" applyAlignment="1">
      <alignment horizontal="center" vertical="top" textRotation="255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view="pageBreakPreview" zoomScale="110" zoomScaleSheetLayoutView="110" zoomScalePageLayoutView="0" workbookViewId="0" topLeftCell="D1">
      <selection activeCell="T36" sqref="T36"/>
    </sheetView>
  </sheetViews>
  <sheetFormatPr defaultColWidth="9.00390625" defaultRowHeight="16.5"/>
  <cols>
    <col min="1" max="1" width="5.75390625" style="11" customWidth="1"/>
    <col min="2" max="2" width="8.375" style="11" customWidth="1"/>
    <col min="3" max="3" width="13.00390625" style="11" customWidth="1"/>
    <col min="4" max="4" width="6.25390625" style="11" customWidth="1"/>
    <col min="5" max="5" width="7.25390625" style="11" customWidth="1"/>
    <col min="6" max="6" width="7.625" style="11" customWidth="1"/>
    <col min="7" max="7" width="15.625" style="11" customWidth="1"/>
    <col min="8" max="8" width="7.00390625" style="60" customWidth="1"/>
    <col min="9" max="9" width="5.875" style="66" customWidth="1"/>
    <col min="10" max="10" width="8.25390625" style="1" customWidth="1"/>
    <col min="11" max="11" width="15.125" style="1" customWidth="1"/>
    <col min="12" max="12" width="7.375" style="1" customWidth="1"/>
    <col min="13" max="13" width="6.625" style="1" customWidth="1"/>
    <col min="14" max="14" width="8.125" style="1" customWidth="1"/>
    <col min="15" max="15" width="15.00390625" style="1" customWidth="1"/>
    <col min="16" max="16" width="7.50390625" style="1" customWidth="1"/>
    <col min="17" max="17" width="7.00390625" style="1" customWidth="1"/>
    <col min="18" max="18" width="9.50390625" style="1" customWidth="1"/>
    <col min="19" max="19" width="15.375" style="1" customWidth="1"/>
    <col min="20" max="20" width="7.125" style="1" customWidth="1"/>
    <col min="21" max="21" width="6.75390625" style="1" customWidth="1"/>
    <col min="22" max="16384" width="9.00390625" style="1" customWidth="1"/>
  </cols>
  <sheetData>
    <row r="1" spans="1:21" s="14" customFormat="1" ht="24" customHeight="1">
      <c r="A1" s="207" t="s">
        <v>307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8"/>
    </row>
    <row r="2" spans="1:21" ht="20.25" customHeight="1" thickBot="1">
      <c r="A2" s="205" t="s">
        <v>144</v>
      </c>
      <c r="B2" s="205"/>
      <c r="C2" s="13">
        <v>480</v>
      </c>
      <c r="D2" s="13" t="s">
        <v>53</v>
      </c>
      <c r="E2" s="13"/>
      <c r="F2" s="13"/>
      <c r="G2" s="2" t="s">
        <v>76</v>
      </c>
      <c r="H2" s="51"/>
      <c r="I2" s="62"/>
      <c r="J2" s="2"/>
      <c r="K2" s="2" t="s">
        <v>77</v>
      </c>
      <c r="M2" s="2"/>
      <c r="N2" s="2"/>
      <c r="O2" s="2" t="s">
        <v>78</v>
      </c>
      <c r="P2" s="2"/>
      <c r="Q2" s="2"/>
      <c r="R2" s="8"/>
      <c r="S2" s="2"/>
      <c r="T2" s="2"/>
      <c r="U2" s="2"/>
    </row>
    <row r="3" spans="1:21" ht="20.25" customHeight="1">
      <c r="A3" s="15" t="s">
        <v>79</v>
      </c>
      <c r="B3" s="202" t="s">
        <v>181</v>
      </c>
      <c r="C3" s="203"/>
      <c r="D3" s="203"/>
      <c r="E3" s="204"/>
      <c r="F3" s="202" t="s">
        <v>182</v>
      </c>
      <c r="G3" s="203"/>
      <c r="H3" s="203"/>
      <c r="I3" s="204"/>
      <c r="J3" s="202" t="s">
        <v>183</v>
      </c>
      <c r="K3" s="203"/>
      <c r="L3" s="203"/>
      <c r="M3" s="204"/>
      <c r="N3" s="202" t="s">
        <v>184</v>
      </c>
      <c r="O3" s="203"/>
      <c r="P3" s="203"/>
      <c r="Q3" s="204"/>
      <c r="R3" s="202" t="s">
        <v>185</v>
      </c>
      <c r="S3" s="203"/>
      <c r="T3" s="203"/>
      <c r="U3" s="204"/>
    </row>
    <row r="4" spans="1:21" ht="20.25" customHeight="1">
      <c r="A4" s="16" t="s">
        <v>80</v>
      </c>
      <c r="B4" s="17"/>
      <c r="C4" s="18"/>
      <c r="D4" s="19"/>
      <c r="E4" s="20"/>
      <c r="F4" s="21" t="s">
        <v>81</v>
      </c>
      <c r="G4" s="18" t="s">
        <v>82</v>
      </c>
      <c r="H4" s="52" t="s">
        <v>83</v>
      </c>
      <c r="I4" s="63" t="s">
        <v>84</v>
      </c>
      <c r="J4" s="21" t="s">
        <v>81</v>
      </c>
      <c r="K4" s="18" t="s">
        <v>82</v>
      </c>
      <c r="L4" s="19" t="s">
        <v>83</v>
      </c>
      <c r="M4" s="20" t="s">
        <v>84</v>
      </c>
      <c r="N4" s="21" t="s">
        <v>81</v>
      </c>
      <c r="O4" s="18" t="s">
        <v>82</v>
      </c>
      <c r="P4" s="19" t="s">
        <v>83</v>
      </c>
      <c r="Q4" s="20" t="s">
        <v>84</v>
      </c>
      <c r="R4" s="21" t="s">
        <v>81</v>
      </c>
      <c r="S4" s="18" t="s">
        <v>82</v>
      </c>
      <c r="T4" s="19" t="s">
        <v>83</v>
      </c>
      <c r="U4" s="20" t="s">
        <v>84</v>
      </c>
    </row>
    <row r="5" spans="1:21" ht="20.25" customHeight="1">
      <c r="A5" s="209" t="s">
        <v>85</v>
      </c>
      <c r="B5" s="199"/>
      <c r="C5" s="18"/>
      <c r="D5" s="22"/>
      <c r="E5" s="23"/>
      <c r="F5" s="199"/>
      <c r="G5" s="18"/>
      <c r="H5" s="76"/>
      <c r="I5" s="64"/>
      <c r="J5" s="210" t="s">
        <v>316</v>
      </c>
      <c r="K5" s="18" t="s">
        <v>206</v>
      </c>
      <c r="L5" s="53">
        <f>M5*1000/480</f>
        <v>73.33333333333333</v>
      </c>
      <c r="M5" s="64">
        <v>35.2</v>
      </c>
      <c r="N5" s="179" t="s">
        <v>34</v>
      </c>
      <c r="O5" s="18" t="s">
        <v>88</v>
      </c>
      <c r="P5" s="53">
        <f>Q5*1000/480</f>
        <v>9.166666666666666</v>
      </c>
      <c r="Q5" s="64">
        <v>4.4</v>
      </c>
      <c r="R5" s="199" t="s">
        <v>86</v>
      </c>
      <c r="S5" s="18" t="s">
        <v>36</v>
      </c>
      <c r="T5" s="53">
        <f>U5*1000/480</f>
        <v>83.33333333333333</v>
      </c>
      <c r="U5" s="76">
        <v>40</v>
      </c>
    </row>
    <row r="6" spans="1:21" ht="20.25" customHeight="1">
      <c r="A6" s="209"/>
      <c r="B6" s="199"/>
      <c r="C6" s="18"/>
      <c r="D6" s="22"/>
      <c r="E6" s="23"/>
      <c r="F6" s="199"/>
      <c r="G6" s="18"/>
      <c r="H6" s="76"/>
      <c r="I6" s="23"/>
      <c r="J6" s="179"/>
      <c r="K6" s="18"/>
      <c r="L6" s="53"/>
      <c r="M6" s="23"/>
      <c r="N6" s="179"/>
      <c r="O6" s="18" t="s">
        <v>87</v>
      </c>
      <c r="P6" s="53">
        <f aca="true" t="shared" si="0" ref="P6:P17">Q6*1000/480</f>
        <v>73.33333333333333</v>
      </c>
      <c r="Q6" s="64">
        <v>35.2</v>
      </c>
      <c r="R6" s="199"/>
      <c r="S6" s="18"/>
      <c r="T6" s="53"/>
      <c r="U6" s="23"/>
    </row>
    <row r="7" spans="1:21" s="9" customFormat="1" ht="20.25" customHeight="1">
      <c r="A7" s="173" t="s">
        <v>89</v>
      </c>
      <c r="B7" s="180"/>
      <c r="C7" s="25"/>
      <c r="D7" s="22"/>
      <c r="E7" s="23"/>
      <c r="F7" s="190"/>
      <c r="G7" s="25"/>
      <c r="H7" s="76"/>
      <c r="I7" s="23"/>
      <c r="J7" s="187" t="s">
        <v>317</v>
      </c>
      <c r="K7" s="25" t="s">
        <v>225</v>
      </c>
      <c r="L7" s="53">
        <f>M7*1000/480</f>
        <v>36.666666666666664</v>
      </c>
      <c r="M7" s="23">
        <v>17.6</v>
      </c>
      <c r="N7" s="187" t="s">
        <v>318</v>
      </c>
      <c r="O7" s="25" t="s">
        <v>145</v>
      </c>
      <c r="P7" s="53">
        <f t="shared" si="0"/>
        <v>9.375</v>
      </c>
      <c r="Q7" s="23">
        <v>4.5</v>
      </c>
      <c r="R7" s="187" t="s">
        <v>236</v>
      </c>
      <c r="S7" s="25" t="s">
        <v>237</v>
      </c>
      <c r="T7" s="53">
        <f>U7*1000/480</f>
        <v>18.75</v>
      </c>
      <c r="U7" s="23">
        <v>9</v>
      </c>
    </row>
    <row r="8" spans="1:21" s="9" customFormat="1" ht="20.25" customHeight="1">
      <c r="A8" s="174"/>
      <c r="B8" s="181"/>
      <c r="C8" s="25"/>
      <c r="D8" s="22"/>
      <c r="E8" s="23"/>
      <c r="F8" s="191"/>
      <c r="G8" s="25"/>
      <c r="H8" s="76"/>
      <c r="I8" s="23"/>
      <c r="J8" s="192"/>
      <c r="K8" s="25" t="s">
        <v>226</v>
      </c>
      <c r="L8" s="53">
        <f>M8*1000/480</f>
        <v>18.333333333333332</v>
      </c>
      <c r="M8" s="23">
        <v>8.8</v>
      </c>
      <c r="N8" s="188"/>
      <c r="O8" s="25" t="s">
        <v>93</v>
      </c>
      <c r="P8" s="53">
        <f t="shared" si="0"/>
        <v>54.166666666666664</v>
      </c>
      <c r="Q8" s="23">
        <v>26</v>
      </c>
      <c r="R8" s="188"/>
      <c r="S8" s="25" t="s">
        <v>30</v>
      </c>
      <c r="T8" s="53">
        <f>U8*1000/480</f>
        <v>37.5</v>
      </c>
      <c r="U8" s="23">
        <v>18</v>
      </c>
    </row>
    <row r="9" spans="1:21" s="9" customFormat="1" ht="20.25" customHeight="1">
      <c r="A9" s="174"/>
      <c r="B9" s="181"/>
      <c r="C9" s="25"/>
      <c r="D9" s="22"/>
      <c r="E9" s="23"/>
      <c r="F9" s="191"/>
      <c r="G9" s="25"/>
      <c r="H9" s="76"/>
      <c r="I9" s="23"/>
      <c r="J9" s="192"/>
      <c r="K9" s="25" t="s">
        <v>227</v>
      </c>
      <c r="L9" s="25" t="s">
        <v>308</v>
      </c>
      <c r="M9" s="23">
        <v>2.6</v>
      </c>
      <c r="N9" s="188"/>
      <c r="O9" s="25" t="s">
        <v>139</v>
      </c>
      <c r="P9" s="53">
        <f t="shared" si="0"/>
        <v>2.7083333333333335</v>
      </c>
      <c r="Q9" s="23">
        <v>1.3</v>
      </c>
      <c r="R9" s="188"/>
      <c r="S9" s="25" t="s">
        <v>25</v>
      </c>
      <c r="T9" s="53">
        <f>U9*1000/480</f>
        <v>9.375</v>
      </c>
      <c r="U9" s="23">
        <v>4.5</v>
      </c>
    </row>
    <row r="10" spans="1:21" s="9" customFormat="1" ht="20.25" customHeight="1">
      <c r="A10" s="174"/>
      <c r="B10" s="181"/>
      <c r="C10" s="25"/>
      <c r="D10" s="22"/>
      <c r="E10" s="23"/>
      <c r="F10" s="191"/>
      <c r="G10" s="25"/>
      <c r="H10" s="76"/>
      <c r="I10" s="23"/>
      <c r="J10" s="192"/>
      <c r="K10" s="25" t="s">
        <v>228</v>
      </c>
      <c r="L10" s="25" t="s">
        <v>308</v>
      </c>
      <c r="M10" s="23">
        <v>8.8</v>
      </c>
      <c r="N10" s="188"/>
      <c r="O10" s="25"/>
      <c r="P10" s="53"/>
      <c r="Q10" s="23"/>
      <c r="R10" s="188"/>
      <c r="S10" s="25" t="s">
        <v>69</v>
      </c>
      <c r="T10" s="53">
        <f>U10*1000/480</f>
        <v>2.7083333333333335</v>
      </c>
      <c r="U10" s="23">
        <v>1.3</v>
      </c>
    </row>
    <row r="11" spans="1:21" s="9" customFormat="1" ht="20.25" customHeight="1">
      <c r="A11" s="174"/>
      <c r="B11" s="182"/>
      <c r="C11" s="25"/>
      <c r="D11" s="22"/>
      <c r="E11" s="23"/>
      <c r="F11" s="191"/>
      <c r="G11" s="25"/>
      <c r="H11" s="76"/>
      <c r="I11" s="23"/>
      <c r="J11" s="192"/>
      <c r="K11" s="9" t="s">
        <v>229</v>
      </c>
      <c r="L11" s="25" t="s">
        <v>308</v>
      </c>
      <c r="M11" s="9">
        <v>1.3</v>
      </c>
      <c r="N11" s="189"/>
      <c r="O11" s="25"/>
      <c r="P11" s="53"/>
      <c r="Q11" s="23"/>
      <c r="R11" s="189"/>
      <c r="S11" s="25"/>
      <c r="T11" s="22"/>
      <c r="U11" s="23"/>
    </row>
    <row r="12" spans="1:21" s="9" customFormat="1" ht="20.25" customHeight="1">
      <c r="A12" s="173" t="s">
        <v>101</v>
      </c>
      <c r="B12" s="190"/>
      <c r="C12" s="18"/>
      <c r="D12" s="22"/>
      <c r="E12" s="23"/>
      <c r="F12" s="190"/>
      <c r="G12" s="18"/>
      <c r="H12" s="76"/>
      <c r="I12" s="23"/>
      <c r="J12" s="192"/>
      <c r="K12" s="25" t="s">
        <v>230</v>
      </c>
      <c r="L12" s="53">
        <f>M12*1000/480</f>
        <v>9.166666666666666</v>
      </c>
      <c r="M12" s="23">
        <v>4.4</v>
      </c>
      <c r="N12" s="187" t="s">
        <v>319</v>
      </c>
      <c r="O12" s="25" t="s">
        <v>149</v>
      </c>
      <c r="P12" s="53">
        <f t="shared" si="0"/>
        <v>45.833333333333336</v>
      </c>
      <c r="Q12" s="23">
        <v>22</v>
      </c>
      <c r="R12" s="190" t="s">
        <v>321</v>
      </c>
      <c r="S12" s="18" t="s">
        <v>150</v>
      </c>
      <c r="T12" s="53">
        <f>U12*1000/480</f>
        <v>27.083333333333332</v>
      </c>
      <c r="U12" s="23">
        <v>13</v>
      </c>
    </row>
    <row r="13" spans="1:21" s="9" customFormat="1" ht="20.25" customHeight="1">
      <c r="A13" s="174"/>
      <c r="B13" s="191"/>
      <c r="C13" s="18"/>
      <c r="D13" s="22"/>
      <c r="E13" s="23"/>
      <c r="F13" s="191"/>
      <c r="G13" s="18"/>
      <c r="H13" s="76"/>
      <c r="I13" s="23"/>
      <c r="J13" s="192"/>
      <c r="K13" s="25" t="s">
        <v>231</v>
      </c>
      <c r="L13" s="53">
        <f>M13*1000/480</f>
        <v>27.5</v>
      </c>
      <c r="M13" s="23">
        <v>13.2</v>
      </c>
      <c r="N13" s="188"/>
      <c r="O13" s="25" t="s">
        <v>151</v>
      </c>
      <c r="P13" s="53">
        <f t="shared" si="0"/>
        <v>5.416666666666667</v>
      </c>
      <c r="Q13" s="23">
        <v>2.6</v>
      </c>
      <c r="R13" s="191"/>
      <c r="S13" s="18" t="s">
        <v>238</v>
      </c>
      <c r="T13" s="23" t="s">
        <v>31</v>
      </c>
      <c r="U13" s="23" t="s">
        <v>31</v>
      </c>
    </row>
    <row r="14" spans="1:21" s="9" customFormat="1" ht="20.25" customHeight="1">
      <c r="A14" s="174"/>
      <c r="B14" s="191"/>
      <c r="C14" s="18"/>
      <c r="D14" s="22"/>
      <c r="E14" s="23"/>
      <c r="F14" s="191"/>
      <c r="G14" s="18"/>
      <c r="H14" s="76"/>
      <c r="I14" s="23"/>
      <c r="J14" s="192"/>
      <c r="K14" s="25" t="s">
        <v>232</v>
      </c>
      <c r="L14" s="25" t="s">
        <v>308</v>
      </c>
      <c r="M14" s="23" t="s">
        <v>308</v>
      </c>
      <c r="N14" s="188"/>
      <c r="O14" s="25" t="s">
        <v>98</v>
      </c>
      <c r="P14" s="53">
        <f t="shared" si="0"/>
        <v>1.875</v>
      </c>
      <c r="Q14" s="23">
        <v>0.9</v>
      </c>
      <c r="R14" s="191"/>
      <c r="S14" s="18" t="s">
        <v>152</v>
      </c>
      <c r="T14" s="53">
        <f>U14*1000/480</f>
        <v>27.083333333333332</v>
      </c>
      <c r="U14" s="23">
        <v>13</v>
      </c>
    </row>
    <row r="15" spans="1:21" s="9" customFormat="1" ht="20.25" customHeight="1">
      <c r="A15" s="174"/>
      <c r="B15" s="191"/>
      <c r="C15" s="18"/>
      <c r="D15" s="22"/>
      <c r="E15" s="23"/>
      <c r="F15" s="191"/>
      <c r="G15" s="18"/>
      <c r="H15" s="76"/>
      <c r="I15" s="23"/>
      <c r="J15" s="192"/>
      <c r="K15" s="25" t="s">
        <v>233</v>
      </c>
      <c r="L15" s="53">
        <f>M15*1000/480</f>
        <v>2.7083333333333335</v>
      </c>
      <c r="M15" s="23">
        <v>1.3</v>
      </c>
      <c r="N15" s="188"/>
      <c r="O15" s="25" t="s">
        <v>153</v>
      </c>
      <c r="P15" s="53" t="s">
        <v>31</v>
      </c>
      <c r="Q15" s="23" t="s">
        <v>154</v>
      </c>
      <c r="R15" s="191"/>
      <c r="S15" s="18"/>
      <c r="T15" s="53"/>
      <c r="U15" s="23"/>
    </row>
    <row r="16" spans="1:21" s="9" customFormat="1" ht="20.25" customHeight="1">
      <c r="A16" s="174"/>
      <c r="B16" s="191"/>
      <c r="C16" s="18"/>
      <c r="D16" s="22"/>
      <c r="E16" s="23"/>
      <c r="F16" s="191"/>
      <c r="G16" s="18"/>
      <c r="H16" s="76"/>
      <c r="I16" s="23"/>
      <c r="J16" s="193"/>
      <c r="K16" s="25" t="s">
        <v>234</v>
      </c>
      <c r="L16" s="53">
        <f>M16*1000/480</f>
        <v>5.416666666666667</v>
      </c>
      <c r="M16" s="23">
        <v>2.6</v>
      </c>
      <c r="N16" s="189"/>
      <c r="O16" s="25"/>
      <c r="P16" s="53"/>
      <c r="Q16" s="23"/>
      <c r="R16" s="191"/>
      <c r="S16" s="18"/>
      <c r="T16" s="53"/>
      <c r="U16" s="23"/>
    </row>
    <row r="17" spans="1:21" s="9" customFormat="1" ht="20.25" customHeight="1">
      <c r="A17" s="173" t="s">
        <v>112</v>
      </c>
      <c r="B17" s="180"/>
      <c r="C17" s="25"/>
      <c r="D17" s="22"/>
      <c r="E17" s="18"/>
      <c r="F17" s="180"/>
      <c r="G17" s="25"/>
      <c r="H17" s="76"/>
      <c r="I17" s="18"/>
      <c r="J17" s="183"/>
      <c r="K17" s="25"/>
      <c r="L17" s="53"/>
      <c r="M17" s="23"/>
      <c r="N17" s="180" t="s">
        <v>320</v>
      </c>
      <c r="O17" s="25" t="s">
        <v>113</v>
      </c>
      <c r="P17" s="53">
        <f t="shared" si="0"/>
        <v>62.5</v>
      </c>
      <c r="Q17" s="23">
        <v>30</v>
      </c>
      <c r="R17" s="180" t="s">
        <v>157</v>
      </c>
      <c r="S17" s="25" t="s">
        <v>66</v>
      </c>
      <c r="T17" s="53">
        <f>U17*1000/480</f>
        <v>62.5</v>
      </c>
      <c r="U17" s="18">
        <v>30</v>
      </c>
    </row>
    <row r="18" spans="1:21" s="9" customFormat="1" ht="20.25" customHeight="1">
      <c r="A18" s="174"/>
      <c r="B18" s="181"/>
      <c r="C18" s="175"/>
      <c r="D18" s="175"/>
      <c r="E18" s="175"/>
      <c r="F18" s="181"/>
      <c r="G18" s="175"/>
      <c r="H18" s="175"/>
      <c r="I18" s="175"/>
      <c r="J18" s="183"/>
      <c r="K18" s="32"/>
      <c r="L18" s="27"/>
      <c r="M18" s="23"/>
      <c r="N18" s="181"/>
      <c r="O18" s="176" t="s">
        <v>115</v>
      </c>
      <c r="P18" s="177"/>
      <c r="Q18" s="178"/>
      <c r="R18" s="181"/>
      <c r="S18" s="175" t="s">
        <v>67</v>
      </c>
      <c r="T18" s="175"/>
      <c r="U18" s="175"/>
    </row>
    <row r="19" spans="1:21" s="9" customFormat="1" ht="20.25" customHeight="1">
      <c r="A19" s="174"/>
      <c r="B19" s="181"/>
      <c r="C19" s="176"/>
      <c r="D19" s="177"/>
      <c r="E19" s="178"/>
      <c r="F19" s="181"/>
      <c r="G19" s="176"/>
      <c r="H19" s="177"/>
      <c r="I19" s="178"/>
      <c r="J19" s="183"/>
      <c r="K19" s="32"/>
      <c r="L19" s="27"/>
      <c r="M19" s="23"/>
      <c r="N19" s="181"/>
      <c r="O19" s="176" t="s">
        <v>117</v>
      </c>
      <c r="P19" s="177"/>
      <c r="Q19" s="178"/>
      <c r="R19" s="181"/>
      <c r="S19" s="176" t="s">
        <v>68</v>
      </c>
      <c r="T19" s="177"/>
      <c r="U19" s="178"/>
    </row>
    <row r="20" spans="1:21" s="9" customFormat="1" ht="20.25" customHeight="1">
      <c r="A20" s="174"/>
      <c r="B20" s="181"/>
      <c r="C20" s="25"/>
      <c r="D20" s="22"/>
      <c r="E20" s="23"/>
      <c r="F20" s="181"/>
      <c r="G20" s="25"/>
      <c r="I20" s="23"/>
      <c r="J20" s="183"/>
      <c r="K20" s="32"/>
      <c r="L20" s="25"/>
      <c r="M20" s="23"/>
      <c r="N20" s="181"/>
      <c r="O20" s="25" t="s">
        <v>69</v>
      </c>
      <c r="P20" s="53">
        <f>Q20*1000/480</f>
        <v>1.875</v>
      </c>
      <c r="Q20" s="23">
        <v>0.9</v>
      </c>
      <c r="R20" s="181"/>
      <c r="S20" s="25" t="s">
        <v>69</v>
      </c>
      <c r="T20" s="53">
        <f>U20*1000/480</f>
        <v>1.875</v>
      </c>
      <c r="U20" s="23">
        <v>0.9</v>
      </c>
    </row>
    <row r="21" spans="1:21" s="9" customFormat="1" ht="20.25" customHeight="1">
      <c r="A21" s="174"/>
      <c r="B21" s="182"/>
      <c r="C21" s="25"/>
      <c r="D21" s="22"/>
      <c r="E21" s="23"/>
      <c r="F21" s="182"/>
      <c r="G21" s="25"/>
      <c r="H21" s="53"/>
      <c r="I21" s="23"/>
      <c r="J21" s="183"/>
      <c r="K21" s="48"/>
      <c r="L21" s="28"/>
      <c r="M21" s="23"/>
      <c r="N21" s="182"/>
      <c r="O21" s="25"/>
      <c r="P21" s="25"/>
      <c r="Q21" s="23"/>
      <c r="R21" s="182"/>
      <c r="S21" s="25"/>
      <c r="T21" s="22"/>
      <c r="U21" s="23"/>
    </row>
    <row r="22" spans="1:21" s="9" customFormat="1" ht="20.25" customHeight="1">
      <c r="A22" s="173" t="s">
        <v>119</v>
      </c>
      <c r="B22" s="195"/>
      <c r="C22" s="25"/>
      <c r="D22" s="22"/>
      <c r="E22" s="23"/>
      <c r="F22" s="183"/>
      <c r="G22" s="25"/>
      <c r="H22" s="53"/>
      <c r="I22" s="23"/>
      <c r="J22" s="198"/>
      <c r="K22" s="48"/>
      <c r="L22" s="28"/>
      <c r="M22" s="28"/>
      <c r="N22" s="198"/>
      <c r="O22" s="25"/>
      <c r="P22" s="22"/>
      <c r="Q22" s="49"/>
      <c r="R22" s="183"/>
      <c r="S22" s="25"/>
      <c r="T22" s="25"/>
      <c r="U22" s="23"/>
    </row>
    <row r="23" spans="1:21" s="9" customFormat="1" ht="20.25" customHeight="1">
      <c r="A23" s="174"/>
      <c r="B23" s="195"/>
      <c r="C23" s="25"/>
      <c r="D23" s="22"/>
      <c r="E23" s="23"/>
      <c r="F23" s="183"/>
      <c r="G23" s="25"/>
      <c r="H23" s="53"/>
      <c r="I23" s="23"/>
      <c r="J23" s="198"/>
      <c r="K23" s="25"/>
      <c r="L23" s="28"/>
      <c r="M23" s="23"/>
      <c r="N23" s="198"/>
      <c r="O23" s="44"/>
      <c r="P23" s="44"/>
      <c r="Q23" s="50"/>
      <c r="R23" s="183"/>
      <c r="S23" s="25"/>
      <c r="T23" s="25"/>
      <c r="U23" s="23"/>
    </row>
    <row r="24" spans="1:21" s="9" customFormat="1" ht="20.25" customHeight="1">
      <c r="A24" s="174"/>
      <c r="B24" s="195"/>
      <c r="C24" s="25"/>
      <c r="D24" s="22"/>
      <c r="E24" s="23"/>
      <c r="F24" s="183"/>
      <c r="G24" s="25"/>
      <c r="H24" s="53"/>
      <c r="I24" s="23"/>
      <c r="J24" s="198"/>
      <c r="K24" s="25"/>
      <c r="L24" s="28"/>
      <c r="M24" s="23"/>
      <c r="N24" s="198"/>
      <c r="O24" s="44"/>
      <c r="P24" s="44"/>
      <c r="Q24" s="50"/>
      <c r="R24" s="183"/>
      <c r="S24" s="25"/>
      <c r="T24" s="25"/>
      <c r="U24" s="23"/>
    </row>
    <row r="25" spans="1:21" s="9" customFormat="1" ht="20.25" customHeight="1">
      <c r="A25" s="174"/>
      <c r="B25" s="195"/>
      <c r="C25" s="25"/>
      <c r="D25" s="22"/>
      <c r="E25" s="23"/>
      <c r="F25" s="183"/>
      <c r="G25" s="25"/>
      <c r="H25" s="53"/>
      <c r="I25" s="23"/>
      <c r="J25" s="198"/>
      <c r="K25" s="25"/>
      <c r="L25" s="25"/>
      <c r="M25" s="23"/>
      <c r="N25" s="198"/>
      <c r="O25" s="25"/>
      <c r="P25" s="25"/>
      <c r="Q25" s="23"/>
      <c r="R25" s="183"/>
      <c r="S25" s="25"/>
      <c r="T25" s="25"/>
      <c r="U25" s="23"/>
    </row>
    <row r="26" spans="1:21" s="9" customFormat="1" ht="20.25" customHeight="1">
      <c r="A26" s="174"/>
      <c r="B26" s="195"/>
      <c r="C26" s="25"/>
      <c r="D26" s="22"/>
      <c r="E26" s="23"/>
      <c r="F26" s="183"/>
      <c r="G26" s="25"/>
      <c r="H26" s="25"/>
      <c r="I26" s="23"/>
      <c r="J26" s="198"/>
      <c r="K26" s="25"/>
      <c r="L26" s="28"/>
      <c r="M26" s="23"/>
      <c r="N26" s="198"/>
      <c r="O26" s="25"/>
      <c r="P26" s="25"/>
      <c r="Q26" s="23"/>
      <c r="R26" s="183"/>
      <c r="S26" s="25"/>
      <c r="T26" s="25"/>
      <c r="U26" s="23"/>
    </row>
    <row r="27" spans="1:21" s="9" customFormat="1" ht="20.25" customHeight="1">
      <c r="A27" s="179" t="s">
        <v>120</v>
      </c>
      <c r="B27" s="196"/>
      <c r="C27" s="25"/>
      <c r="D27" s="22"/>
      <c r="E27" s="23"/>
      <c r="F27" s="194"/>
      <c r="G27" s="25"/>
      <c r="H27" s="53"/>
      <c r="I27" s="23"/>
      <c r="J27" s="183"/>
      <c r="K27" s="25"/>
      <c r="L27" s="25"/>
      <c r="M27" s="23"/>
      <c r="N27" s="194" t="s">
        <v>322</v>
      </c>
      <c r="O27" s="25" t="s">
        <v>136</v>
      </c>
      <c r="P27" s="53">
        <f>Q27*1000/480</f>
        <v>25</v>
      </c>
      <c r="Q27" s="23">
        <v>12</v>
      </c>
      <c r="R27" s="194" t="s">
        <v>323</v>
      </c>
      <c r="S27" s="25" t="s">
        <v>243</v>
      </c>
      <c r="T27" s="53">
        <f>U27*1000/480</f>
        <v>37.5</v>
      </c>
      <c r="U27" s="23">
        <v>18</v>
      </c>
    </row>
    <row r="28" spans="1:21" s="9" customFormat="1" ht="20.25" customHeight="1">
      <c r="A28" s="179"/>
      <c r="B28" s="197"/>
      <c r="C28" s="25"/>
      <c r="D28" s="22"/>
      <c r="E28" s="23"/>
      <c r="F28" s="183"/>
      <c r="G28" s="25"/>
      <c r="H28" s="53"/>
      <c r="I28" s="23"/>
      <c r="J28" s="183"/>
      <c r="K28" s="25"/>
      <c r="L28" s="25"/>
      <c r="M28" s="23"/>
      <c r="N28" s="183"/>
      <c r="O28" s="25" t="s">
        <v>105</v>
      </c>
      <c r="P28" s="53">
        <f>Q28*1000/480</f>
        <v>10.416666666666666</v>
      </c>
      <c r="Q28" s="23">
        <v>5</v>
      </c>
      <c r="R28" s="183"/>
      <c r="S28" s="25" t="s">
        <v>28</v>
      </c>
      <c r="T28" s="53">
        <f>U28*1000/480</f>
        <v>12.5</v>
      </c>
      <c r="U28" s="23">
        <v>6</v>
      </c>
    </row>
    <row r="29" spans="1:21" s="9" customFormat="1" ht="20.25" customHeight="1">
      <c r="A29" s="179"/>
      <c r="B29" s="197"/>
      <c r="C29" s="25"/>
      <c r="D29" s="22"/>
      <c r="E29" s="23"/>
      <c r="F29" s="183"/>
      <c r="G29" s="25"/>
      <c r="H29" s="25"/>
      <c r="I29" s="23"/>
      <c r="J29" s="183"/>
      <c r="K29" s="25"/>
      <c r="L29" s="25"/>
      <c r="M29" s="23"/>
      <c r="N29" s="183"/>
      <c r="O29" s="25"/>
      <c r="P29" s="53"/>
      <c r="Q29" s="23"/>
      <c r="R29" s="183"/>
      <c r="S29" s="25" t="s">
        <v>15</v>
      </c>
      <c r="T29" s="25" t="s">
        <v>31</v>
      </c>
      <c r="U29" s="23">
        <v>1</v>
      </c>
    </row>
    <row r="30" spans="1:21" s="9" customFormat="1" ht="20.25" customHeight="1">
      <c r="A30" s="179"/>
      <c r="B30" s="197"/>
      <c r="C30" s="25"/>
      <c r="D30" s="22"/>
      <c r="E30" s="23"/>
      <c r="F30" s="183"/>
      <c r="G30" s="25"/>
      <c r="H30" s="25"/>
      <c r="I30" s="23"/>
      <c r="J30" s="183"/>
      <c r="K30" s="25"/>
      <c r="L30" s="25"/>
      <c r="M30" s="23"/>
      <c r="N30" s="183"/>
      <c r="O30" s="25"/>
      <c r="P30" s="25"/>
      <c r="Q30" s="23"/>
      <c r="R30" s="183"/>
      <c r="S30" s="25"/>
      <c r="T30" s="25"/>
      <c r="U30" s="23"/>
    </row>
    <row r="31" spans="1:21" s="9" customFormat="1" ht="20.25" customHeight="1">
      <c r="A31" s="179"/>
      <c r="B31" s="197"/>
      <c r="C31" s="25"/>
      <c r="D31" s="22"/>
      <c r="E31" s="23"/>
      <c r="F31" s="183"/>
      <c r="G31" s="25"/>
      <c r="H31" s="25"/>
      <c r="I31" s="23"/>
      <c r="J31" s="183"/>
      <c r="K31" s="25"/>
      <c r="L31" s="25"/>
      <c r="M31" s="23"/>
      <c r="N31" s="183"/>
      <c r="O31" s="25"/>
      <c r="P31" s="28"/>
      <c r="Q31" s="23"/>
      <c r="R31" s="183"/>
      <c r="S31" s="25"/>
      <c r="T31" s="25"/>
      <c r="U31" s="23"/>
    </row>
    <row r="32" spans="1:21" s="9" customFormat="1" ht="20.25" customHeight="1">
      <c r="A32" s="179" t="s">
        <v>127</v>
      </c>
      <c r="B32" s="199"/>
      <c r="C32" s="44"/>
      <c r="D32" s="19"/>
      <c r="E32" s="23"/>
      <c r="F32" s="24" t="s">
        <v>127</v>
      </c>
      <c r="G32" s="25"/>
      <c r="H32" s="55"/>
      <c r="I32" s="64"/>
      <c r="J32" s="24" t="s">
        <v>235</v>
      </c>
      <c r="K32" s="25" t="s">
        <v>311</v>
      </c>
      <c r="L32" s="44" t="s">
        <v>312</v>
      </c>
      <c r="M32" s="23"/>
      <c r="N32" s="24" t="s">
        <v>127</v>
      </c>
      <c r="O32" s="25"/>
      <c r="P32" s="46"/>
      <c r="Q32" s="23"/>
      <c r="R32" s="24" t="s">
        <v>8</v>
      </c>
      <c r="S32" s="25"/>
      <c r="T32" s="55"/>
      <c r="U32" s="64"/>
    </row>
    <row r="33" spans="1:21" s="9" customFormat="1" ht="20.25" customHeight="1" thickBot="1">
      <c r="A33" s="200" t="s">
        <v>128</v>
      </c>
      <c r="B33" s="201"/>
      <c r="C33" s="36"/>
      <c r="D33" s="37"/>
      <c r="E33" s="38"/>
      <c r="F33" s="39" t="s">
        <v>128</v>
      </c>
      <c r="G33" s="35"/>
      <c r="H33" s="56"/>
      <c r="I33" s="65"/>
      <c r="J33" s="39" t="s">
        <v>10</v>
      </c>
      <c r="K33" s="35"/>
      <c r="L33" s="37"/>
      <c r="M33" s="38"/>
      <c r="N33" s="39" t="s">
        <v>10</v>
      </c>
      <c r="O33" s="36"/>
      <c r="P33" s="41"/>
      <c r="Q33" s="38"/>
      <c r="R33" s="39" t="s">
        <v>7</v>
      </c>
      <c r="S33" s="35"/>
      <c r="T33" s="56"/>
      <c r="U33" s="65"/>
    </row>
    <row r="34" spans="1:21" s="5" customFormat="1" ht="18.75" customHeight="1">
      <c r="A34" s="168" t="s">
        <v>247</v>
      </c>
      <c r="B34" s="184" t="s">
        <v>248</v>
      </c>
      <c r="C34" s="185"/>
      <c r="D34" s="57"/>
      <c r="E34" s="6"/>
      <c r="F34" s="184" t="s">
        <v>248</v>
      </c>
      <c r="G34" s="185"/>
      <c r="H34" s="57"/>
      <c r="I34" s="6"/>
      <c r="J34" s="184" t="s">
        <v>248</v>
      </c>
      <c r="K34" s="185"/>
      <c r="L34" s="57" t="s">
        <v>297</v>
      </c>
      <c r="M34" s="6" t="s">
        <v>298</v>
      </c>
      <c r="N34" s="184" t="s">
        <v>248</v>
      </c>
      <c r="O34" s="185"/>
      <c r="P34" s="57" t="s">
        <v>297</v>
      </c>
      <c r="Q34" s="6" t="s">
        <v>298</v>
      </c>
      <c r="R34" s="184" t="s">
        <v>248</v>
      </c>
      <c r="S34" s="185"/>
      <c r="T34" s="57" t="s">
        <v>297</v>
      </c>
      <c r="U34" s="6" t="s">
        <v>298</v>
      </c>
    </row>
    <row r="35" spans="1:21" s="5" customFormat="1" ht="18.75" customHeight="1">
      <c r="A35" s="169"/>
      <c r="B35" s="166" t="s">
        <v>249</v>
      </c>
      <c r="C35" s="166"/>
      <c r="D35" s="68"/>
      <c r="E35" s="4"/>
      <c r="F35" s="166" t="s">
        <v>249</v>
      </c>
      <c r="G35" s="166"/>
      <c r="H35" s="98"/>
      <c r="I35" s="18"/>
      <c r="J35" s="166" t="s">
        <v>249</v>
      </c>
      <c r="K35" s="166"/>
      <c r="L35" s="68">
        <v>4</v>
      </c>
      <c r="M35" s="68">
        <v>4</v>
      </c>
      <c r="N35" s="166" t="s">
        <v>249</v>
      </c>
      <c r="O35" s="166"/>
      <c r="P35" s="91">
        <v>4.6</v>
      </c>
      <c r="Q35" s="23">
        <v>4.6</v>
      </c>
      <c r="R35" s="166" t="s">
        <v>249</v>
      </c>
      <c r="S35" s="166"/>
      <c r="T35" s="98">
        <v>4</v>
      </c>
      <c r="U35" s="18">
        <v>4</v>
      </c>
    </row>
    <row r="36" spans="1:21" s="5" customFormat="1" ht="18.75" customHeight="1">
      <c r="A36" s="169"/>
      <c r="B36" s="166" t="s">
        <v>250</v>
      </c>
      <c r="C36" s="166"/>
      <c r="D36" s="68"/>
      <c r="E36" s="4"/>
      <c r="F36" s="166" t="s">
        <v>250</v>
      </c>
      <c r="G36" s="166"/>
      <c r="H36" s="98"/>
      <c r="I36" s="18"/>
      <c r="J36" s="166" t="s">
        <v>250</v>
      </c>
      <c r="K36" s="166"/>
      <c r="L36" s="68">
        <v>0.8</v>
      </c>
      <c r="M36" s="68">
        <v>0.8</v>
      </c>
      <c r="N36" s="166" t="s">
        <v>250</v>
      </c>
      <c r="O36" s="166"/>
      <c r="P36" s="91">
        <v>2</v>
      </c>
      <c r="Q36" s="23">
        <v>2</v>
      </c>
      <c r="R36" s="166" t="s">
        <v>250</v>
      </c>
      <c r="S36" s="166"/>
      <c r="T36" s="98">
        <v>2</v>
      </c>
      <c r="U36" s="18">
        <v>2</v>
      </c>
    </row>
    <row r="37" spans="1:21" s="5" customFormat="1" ht="18.75" customHeight="1">
      <c r="A37" s="169"/>
      <c r="B37" s="166" t="s">
        <v>251</v>
      </c>
      <c r="C37" s="166"/>
      <c r="D37" s="68"/>
      <c r="E37" s="4"/>
      <c r="F37" s="166" t="s">
        <v>251</v>
      </c>
      <c r="G37" s="166"/>
      <c r="H37" s="91"/>
      <c r="I37" s="18"/>
      <c r="J37" s="166" t="s">
        <v>251</v>
      </c>
      <c r="K37" s="166"/>
      <c r="L37" s="68">
        <v>0.7</v>
      </c>
      <c r="M37" s="68">
        <v>0.7</v>
      </c>
      <c r="N37" s="166" t="s">
        <v>251</v>
      </c>
      <c r="O37" s="166"/>
      <c r="P37" s="91">
        <v>1.2</v>
      </c>
      <c r="Q37" s="23">
        <v>1.2</v>
      </c>
      <c r="R37" s="166" t="s">
        <v>251</v>
      </c>
      <c r="S37" s="166"/>
      <c r="T37" s="91">
        <v>1.6</v>
      </c>
      <c r="U37" s="18">
        <v>1.6</v>
      </c>
    </row>
    <row r="38" spans="1:21" s="5" customFormat="1" ht="18.75" customHeight="1">
      <c r="A38" s="169"/>
      <c r="B38" s="186" t="s">
        <v>252</v>
      </c>
      <c r="C38" s="186"/>
      <c r="D38" s="70"/>
      <c r="E38" s="71"/>
      <c r="F38" s="186" t="s">
        <v>252</v>
      </c>
      <c r="G38" s="186"/>
      <c r="H38" s="99"/>
      <c r="I38" s="97"/>
      <c r="J38" s="186" t="s">
        <v>252</v>
      </c>
      <c r="K38" s="186"/>
      <c r="L38" s="70">
        <v>1</v>
      </c>
      <c r="M38" s="70">
        <v>1</v>
      </c>
      <c r="N38" s="186" t="s">
        <v>252</v>
      </c>
      <c r="O38" s="186"/>
      <c r="P38" s="92"/>
      <c r="Q38" s="94"/>
      <c r="R38" s="206" t="s">
        <v>253</v>
      </c>
      <c r="S38" s="206"/>
      <c r="T38" s="99"/>
      <c r="U38" s="97"/>
    </row>
    <row r="39" spans="1:21" s="9" customFormat="1" ht="18.75" customHeight="1">
      <c r="A39" s="170"/>
      <c r="B39" s="166" t="s">
        <v>254</v>
      </c>
      <c r="C39" s="166"/>
      <c r="D39" s="73"/>
      <c r="E39" s="74"/>
      <c r="F39" s="172" t="s">
        <v>254</v>
      </c>
      <c r="G39" s="172"/>
      <c r="H39" s="93"/>
      <c r="I39" s="93"/>
      <c r="J39" s="172" t="s">
        <v>254</v>
      </c>
      <c r="K39" s="172"/>
      <c r="L39" s="73">
        <v>2</v>
      </c>
      <c r="M39" s="73">
        <v>2</v>
      </c>
      <c r="N39" s="172" t="s">
        <v>254</v>
      </c>
      <c r="O39" s="172"/>
      <c r="P39" s="93">
        <v>2</v>
      </c>
      <c r="Q39" s="93">
        <v>2</v>
      </c>
      <c r="R39" s="172" t="s">
        <v>254</v>
      </c>
      <c r="S39" s="172"/>
      <c r="T39" s="93">
        <v>2.5</v>
      </c>
      <c r="U39" s="93">
        <v>2.5</v>
      </c>
    </row>
    <row r="40" spans="1:21" s="5" customFormat="1" ht="19.5" customHeight="1">
      <c r="A40" s="171"/>
      <c r="B40" s="166" t="s">
        <v>255</v>
      </c>
      <c r="C40" s="166"/>
      <c r="D40" s="73"/>
      <c r="E40" s="75"/>
      <c r="F40" s="166" t="s">
        <v>255</v>
      </c>
      <c r="G40" s="166"/>
      <c r="H40" s="93"/>
      <c r="I40" s="18"/>
      <c r="J40" s="166" t="s">
        <v>255</v>
      </c>
      <c r="K40" s="166"/>
      <c r="L40" s="73">
        <v>507</v>
      </c>
      <c r="M40" s="22">
        <v>507</v>
      </c>
      <c r="N40" s="166" t="s">
        <v>255</v>
      </c>
      <c r="O40" s="166"/>
      <c r="P40" s="93">
        <v>622</v>
      </c>
      <c r="Q40" s="18">
        <v>622</v>
      </c>
      <c r="R40" s="166" t="s">
        <v>255</v>
      </c>
      <c r="S40" s="166"/>
      <c r="T40" s="93">
        <v>582.5</v>
      </c>
      <c r="U40" s="18">
        <v>582.5</v>
      </c>
    </row>
    <row r="41" spans="1:21" s="5" customFormat="1" ht="12" customHeight="1">
      <c r="A41" s="1"/>
      <c r="B41" s="7" t="s">
        <v>256</v>
      </c>
      <c r="C41" s="7" t="s">
        <v>257</v>
      </c>
      <c r="D41" s="58"/>
      <c r="E41" s="7"/>
      <c r="F41" s="7"/>
      <c r="G41" s="7"/>
      <c r="H41" s="58" t="s">
        <v>258</v>
      </c>
      <c r="I41" s="7"/>
      <c r="J41" s="7"/>
      <c r="K41" s="7"/>
      <c r="L41" s="58"/>
      <c r="M41" s="7"/>
      <c r="N41" s="8"/>
      <c r="O41" s="8"/>
      <c r="P41" s="7" t="s">
        <v>259</v>
      </c>
      <c r="Q41" s="1"/>
      <c r="R41" s="7"/>
      <c r="S41" s="7"/>
      <c r="T41" s="9"/>
      <c r="U41" s="8"/>
    </row>
    <row r="42" spans="1:13" s="5" customFormat="1" ht="11.25" customHeight="1">
      <c r="A42" s="167" t="s">
        <v>260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</row>
    <row r="43" spans="1:21" ht="16.5">
      <c r="A43" s="3" t="s">
        <v>261</v>
      </c>
      <c r="B43" s="10"/>
      <c r="C43" s="10"/>
      <c r="D43" s="59"/>
      <c r="E43" s="10"/>
      <c r="F43" s="10"/>
      <c r="G43" s="10"/>
      <c r="H43" s="59"/>
      <c r="I43" s="10"/>
      <c r="J43" s="10"/>
      <c r="K43" s="10"/>
      <c r="L43" s="59"/>
      <c r="M43" s="10"/>
      <c r="N43" s="10"/>
      <c r="O43" s="10"/>
      <c r="P43" s="3"/>
      <c r="Q43" s="3"/>
      <c r="R43" s="10"/>
      <c r="S43" s="10"/>
      <c r="T43" s="10"/>
      <c r="U43" s="10"/>
    </row>
    <row r="44" spans="1:21" ht="16.5">
      <c r="A44" s="167" t="s">
        <v>262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/>
      <c r="O44"/>
      <c r="P44"/>
      <c r="Q44"/>
      <c r="R44"/>
      <c r="S44"/>
      <c r="T44"/>
      <c r="U44"/>
    </row>
  </sheetData>
  <sheetProtection/>
  <mergeCells count="90">
    <mergeCell ref="R38:S38"/>
    <mergeCell ref="N38:O38"/>
    <mergeCell ref="F37:G37"/>
    <mergeCell ref="N36:O36"/>
    <mergeCell ref="B36:C36"/>
    <mergeCell ref="A1:U1"/>
    <mergeCell ref="A5:A6"/>
    <mergeCell ref="B5:B6"/>
    <mergeCell ref="F5:F6"/>
    <mergeCell ref="J5:J6"/>
    <mergeCell ref="R5:R6"/>
    <mergeCell ref="N3:Q3"/>
    <mergeCell ref="A2:B2"/>
    <mergeCell ref="R3:U3"/>
    <mergeCell ref="B7:B11"/>
    <mergeCell ref="R7:R11"/>
    <mergeCell ref="B3:E3"/>
    <mergeCell ref="F3:I3"/>
    <mergeCell ref="J3:M3"/>
    <mergeCell ref="N5:N6"/>
    <mergeCell ref="J22:J26"/>
    <mergeCell ref="N22:N26"/>
    <mergeCell ref="C18:E18"/>
    <mergeCell ref="C19:E19"/>
    <mergeCell ref="F36:G36"/>
    <mergeCell ref="B35:C35"/>
    <mergeCell ref="J27:J31"/>
    <mergeCell ref="A32:B32"/>
    <mergeCell ref="A33:B33"/>
    <mergeCell ref="N27:N31"/>
    <mergeCell ref="B34:C34"/>
    <mergeCell ref="F34:G34"/>
    <mergeCell ref="J34:K34"/>
    <mergeCell ref="N35:O35"/>
    <mergeCell ref="N34:O34"/>
    <mergeCell ref="B27:B31"/>
    <mergeCell ref="F27:F31"/>
    <mergeCell ref="F38:G38"/>
    <mergeCell ref="J35:K35"/>
    <mergeCell ref="J36:K36"/>
    <mergeCell ref="J38:K38"/>
    <mergeCell ref="F35:G35"/>
    <mergeCell ref="B37:C37"/>
    <mergeCell ref="J37:K37"/>
    <mergeCell ref="R12:R16"/>
    <mergeCell ref="F7:F11"/>
    <mergeCell ref="N7:N11"/>
    <mergeCell ref="J7:J16"/>
    <mergeCell ref="R27:R31"/>
    <mergeCell ref="B17:B21"/>
    <mergeCell ref="F17:F21"/>
    <mergeCell ref="B22:B26"/>
    <mergeCell ref="N17:N21"/>
    <mergeCell ref="R22:R26"/>
    <mergeCell ref="J17:J21"/>
    <mergeCell ref="A7:A11"/>
    <mergeCell ref="N12:N16"/>
    <mergeCell ref="F12:F16"/>
    <mergeCell ref="A17:A21"/>
    <mergeCell ref="B12:B16"/>
    <mergeCell ref="N37:O37"/>
    <mergeCell ref="A27:A31"/>
    <mergeCell ref="G18:I18"/>
    <mergeCell ref="G19:I19"/>
    <mergeCell ref="R17:R21"/>
    <mergeCell ref="A42:M42"/>
    <mergeCell ref="F22:F26"/>
    <mergeCell ref="A22:A26"/>
    <mergeCell ref="R34:S34"/>
    <mergeCell ref="B38:C38"/>
    <mergeCell ref="B40:C40"/>
    <mergeCell ref="A12:A16"/>
    <mergeCell ref="J40:K40"/>
    <mergeCell ref="N40:O40"/>
    <mergeCell ref="S18:U18"/>
    <mergeCell ref="S19:U19"/>
    <mergeCell ref="O18:Q18"/>
    <mergeCell ref="O19:Q19"/>
    <mergeCell ref="R35:S35"/>
    <mergeCell ref="R36:S36"/>
    <mergeCell ref="F40:G40"/>
    <mergeCell ref="R37:S37"/>
    <mergeCell ref="R40:S40"/>
    <mergeCell ref="A44:M44"/>
    <mergeCell ref="A34:A40"/>
    <mergeCell ref="B39:C39"/>
    <mergeCell ref="F39:G39"/>
    <mergeCell ref="J39:K39"/>
    <mergeCell ref="N39:O39"/>
    <mergeCell ref="R39:S39"/>
  </mergeCells>
  <printOptions horizontalCentered="1"/>
  <pageMargins left="0.15748031496062992" right="0.15748031496062992" top="0.2362204724409449" bottom="0.1968503937007874" header="0.2362204724409449" footer="0.1968503937007874"/>
  <pageSetup fitToHeight="1" fitToWidth="1" horizontalDpi="600" verticalDpi="600" orientation="landscape" paperSize="8" r:id="rId1"/>
  <rowBreaks count="1" manualBreakCount="1">
    <brk id="3" max="255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view="pageBreakPreview" zoomScale="110" zoomScaleSheetLayoutView="110" zoomScalePageLayoutView="0" workbookViewId="0" topLeftCell="C22">
      <selection activeCell="R40" sqref="R40:S40"/>
    </sheetView>
  </sheetViews>
  <sheetFormatPr defaultColWidth="9.00390625" defaultRowHeight="16.5"/>
  <cols>
    <col min="1" max="1" width="4.125" style="11" customWidth="1"/>
    <col min="2" max="2" width="9.375" style="11" customWidth="1"/>
    <col min="3" max="3" width="10.875" style="11" customWidth="1"/>
    <col min="4" max="5" width="7.25390625" style="11" customWidth="1"/>
    <col min="6" max="6" width="8.50390625" style="11" customWidth="1"/>
    <col min="7" max="7" width="13.00390625" style="11" customWidth="1"/>
    <col min="8" max="8" width="7.00390625" style="11" customWidth="1"/>
    <col min="9" max="9" width="5.875" style="1" customWidth="1"/>
    <col min="10" max="10" width="8.125" style="1" customWidth="1"/>
    <col min="11" max="11" width="14.00390625" style="1" customWidth="1"/>
    <col min="12" max="12" width="7.875" style="1" customWidth="1"/>
    <col min="13" max="13" width="6.625" style="1" customWidth="1"/>
    <col min="14" max="14" width="8.75390625" style="1" customWidth="1"/>
    <col min="15" max="15" width="11.625" style="1" customWidth="1"/>
    <col min="16" max="17" width="7.00390625" style="1" customWidth="1"/>
    <col min="18" max="18" width="9.125" style="1" customWidth="1"/>
    <col min="19" max="19" width="11.75390625" style="1" customWidth="1"/>
    <col min="20" max="20" width="7.25390625" style="1" customWidth="1"/>
    <col min="21" max="21" width="6.75390625" style="1" customWidth="1"/>
    <col min="22" max="22" width="7.875" style="1" customWidth="1"/>
    <col min="23" max="23" width="11.50390625" style="1" customWidth="1"/>
    <col min="24" max="24" width="5.375" style="1" customWidth="1"/>
    <col min="25" max="25" width="7.75390625" style="1" customWidth="1"/>
    <col min="26" max="16384" width="9.00390625" style="1" customWidth="1"/>
  </cols>
  <sheetData>
    <row r="1" spans="1:21" s="14" customFormat="1" ht="24" customHeight="1">
      <c r="A1" s="207" t="s">
        <v>307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8"/>
    </row>
    <row r="2" spans="1:21" ht="20.25" customHeight="1" thickBot="1">
      <c r="A2" s="205" t="s">
        <v>52</v>
      </c>
      <c r="B2" s="205"/>
      <c r="C2" s="13">
        <v>480</v>
      </c>
      <c r="D2" s="13" t="s">
        <v>55</v>
      </c>
      <c r="E2" s="13"/>
      <c r="F2" s="13"/>
      <c r="G2" s="2" t="s">
        <v>11</v>
      </c>
      <c r="H2" s="2"/>
      <c r="I2" s="2"/>
      <c r="J2" s="2"/>
      <c r="K2" s="2" t="s">
        <v>12</v>
      </c>
      <c r="M2" s="2"/>
      <c r="N2" s="2"/>
      <c r="O2" s="2" t="s">
        <v>43</v>
      </c>
      <c r="P2" s="2"/>
      <c r="Q2" s="2"/>
      <c r="R2" s="8"/>
      <c r="S2" s="2"/>
      <c r="T2" s="2"/>
      <c r="U2" s="2"/>
    </row>
    <row r="3" spans="1:21" ht="20.25" customHeight="1">
      <c r="A3" s="15" t="s">
        <v>2</v>
      </c>
      <c r="B3" s="202" t="s">
        <v>186</v>
      </c>
      <c r="C3" s="203"/>
      <c r="D3" s="203"/>
      <c r="E3" s="204"/>
      <c r="F3" s="202" t="s">
        <v>187</v>
      </c>
      <c r="G3" s="203"/>
      <c r="H3" s="203"/>
      <c r="I3" s="204"/>
      <c r="J3" s="202" t="s">
        <v>188</v>
      </c>
      <c r="K3" s="203"/>
      <c r="L3" s="203"/>
      <c r="M3" s="204"/>
      <c r="N3" s="202" t="s">
        <v>189</v>
      </c>
      <c r="O3" s="203"/>
      <c r="P3" s="203"/>
      <c r="Q3" s="204"/>
      <c r="R3" s="202" t="s">
        <v>190</v>
      </c>
      <c r="S3" s="203"/>
      <c r="T3" s="203"/>
      <c r="U3" s="204"/>
    </row>
    <row r="4" spans="1:21" ht="20.25" customHeight="1">
      <c r="A4" s="16" t="s">
        <v>3</v>
      </c>
      <c r="B4" s="17" t="s">
        <v>140</v>
      </c>
      <c r="C4" s="18" t="s">
        <v>4</v>
      </c>
      <c r="D4" s="19" t="s">
        <v>141</v>
      </c>
      <c r="E4" s="20" t="s">
        <v>142</v>
      </c>
      <c r="F4" s="21" t="s">
        <v>140</v>
      </c>
      <c r="G4" s="18" t="s">
        <v>4</v>
      </c>
      <c r="H4" s="19" t="s">
        <v>141</v>
      </c>
      <c r="I4" s="20" t="s">
        <v>142</v>
      </c>
      <c r="J4" s="21" t="s">
        <v>140</v>
      </c>
      <c r="K4" s="18" t="s">
        <v>4</v>
      </c>
      <c r="L4" s="19" t="s">
        <v>141</v>
      </c>
      <c r="M4" s="20" t="s">
        <v>142</v>
      </c>
      <c r="N4" s="21" t="s">
        <v>140</v>
      </c>
      <c r="O4" s="18" t="s">
        <v>4</v>
      </c>
      <c r="P4" s="19" t="s">
        <v>141</v>
      </c>
      <c r="Q4" s="20" t="s">
        <v>142</v>
      </c>
      <c r="R4" s="21" t="s">
        <v>140</v>
      </c>
      <c r="S4" s="18" t="s">
        <v>4</v>
      </c>
      <c r="T4" s="19" t="s">
        <v>141</v>
      </c>
      <c r="U4" s="20" t="s">
        <v>142</v>
      </c>
    </row>
    <row r="5" spans="1:21" ht="20.25" customHeight="1">
      <c r="A5" s="209" t="s">
        <v>0</v>
      </c>
      <c r="B5" s="210" t="s">
        <v>324</v>
      </c>
      <c r="C5" s="18" t="s">
        <v>36</v>
      </c>
      <c r="D5" s="53">
        <f>E5*1000/480</f>
        <v>83.33333333333333</v>
      </c>
      <c r="E5" s="64">
        <v>40</v>
      </c>
      <c r="F5" s="210" t="s">
        <v>325</v>
      </c>
      <c r="G5" s="18" t="s">
        <v>36</v>
      </c>
      <c r="H5" s="53">
        <f>I5*1000/480</f>
        <v>72.91666666666667</v>
      </c>
      <c r="I5" s="64">
        <v>35</v>
      </c>
      <c r="J5" s="211" t="s">
        <v>246</v>
      </c>
      <c r="K5" s="18" t="s">
        <v>246</v>
      </c>
      <c r="L5" s="53" t="s">
        <v>263</v>
      </c>
      <c r="M5" s="64" t="s">
        <v>314</v>
      </c>
      <c r="N5" s="179" t="s">
        <v>131</v>
      </c>
      <c r="O5" s="18" t="s">
        <v>206</v>
      </c>
      <c r="P5" s="53">
        <f>Q5*1000/480</f>
        <v>72.91666666666667</v>
      </c>
      <c r="Q5" s="64">
        <v>35</v>
      </c>
      <c r="R5" s="211" t="s">
        <v>224</v>
      </c>
      <c r="S5" s="18"/>
      <c r="T5" s="53"/>
      <c r="U5" s="64"/>
    </row>
    <row r="6" spans="1:21" ht="20.25" customHeight="1">
      <c r="A6" s="209"/>
      <c r="B6" s="179"/>
      <c r="C6" s="18"/>
      <c r="D6" s="53"/>
      <c r="E6" s="26"/>
      <c r="F6" s="179"/>
      <c r="G6" s="18" t="s">
        <v>41</v>
      </c>
      <c r="H6" s="53">
        <f aca="true" t="shared" si="0" ref="H6:H15">I6*1000/480</f>
        <v>8.333333333333334</v>
      </c>
      <c r="I6" s="64">
        <v>4</v>
      </c>
      <c r="J6" s="212"/>
      <c r="K6" s="25"/>
      <c r="L6" s="18"/>
      <c r="M6" s="23"/>
      <c r="N6" s="179"/>
      <c r="O6" s="18" t="s">
        <v>207</v>
      </c>
      <c r="P6" s="53">
        <f>Q6*1000/480</f>
        <v>8.333333333333334</v>
      </c>
      <c r="Q6" s="64">
        <v>4</v>
      </c>
      <c r="R6" s="212"/>
      <c r="S6" s="18"/>
      <c r="T6" s="53"/>
      <c r="U6" s="64"/>
    </row>
    <row r="7" spans="1:21" s="9" customFormat="1" ht="20.25" customHeight="1">
      <c r="A7" s="173" t="s">
        <v>143</v>
      </c>
      <c r="B7" s="214" t="s">
        <v>326</v>
      </c>
      <c r="C7" s="17" t="s">
        <v>103</v>
      </c>
      <c r="D7" s="53">
        <f>E7*1000/480</f>
        <v>27.083333333333332</v>
      </c>
      <c r="E7" s="23">
        <v>13</v>
      </c>
      <c r="F7" s="214" t="s">
        <v>328</v>
      </c>
      <c r="G7" s="17" t="s">
        <v>21</v>
      </c>
      <c r="H7" s="53">
        <f t="shared" si="0"/>
        <v>27.083333333333332</v>
      </c>
      <c r="I7" s="23">
        <v>13</v>
      </c>
      <c r="J7" s="212"/>
      <c r="K7" s="25" t="s">
        <v>264</v>
      </c>
      <c r="L7" s="53">
        <f>M7*1000/480</f>
        <v>18.75</v>
      </c>
      <c r="M7" s="23">
        <v>9</v>
      </c>
      <c r="N7" s="214" t="s">
        <v>332</v>
      </c>
      <c r="O7" s="11" t="s">
        <v>208</v>
      </c>
      <c r="P7" s="53">
        <f>Q7*1000/480</f>
        <v>62.5</v>
      </c>
      <c r="Q7" s="64">
        <v>30</v>
      </c>
      <c r="R7" s="212"/>
      <c r="S7" s="25"/>
      <c r="T7" s="53"/>
      <c r="U7" s="64"/>
    </row>
    <row r="8" spans="1:21" s="9" customFormat="1" ht="20.25" customHeight="1">
      <c r="A8" s="174"/>
      <c r="B8" s="215"/>
      <c r="C8" s="17" t="s">
        <v>27</v>
      </c>
      <c r="D8" s="53">
        <f>E8*1000/480</f>
        <v>18.75</v>
      </c>
      <c r="E8" s="23">
        <v>9</v>
      </c>
      <c r="F8" s="215"/>
      <c r="G8" s="17" t="s">
        <v>30</v>
      </c>
      <c r="H8" s="53">
        <f t="shared" si="0"/>
        <v>27.083333333333332</v>
      </c>
      <c r="I8" s="23">
        <v>13</v>
      </c>
      <c r="J8" s="212"/>
      <c r="K8" s="25" t="s">
        <v>226</v>
      </c>
      <c r="L8" s="53">
        <f>M8*1000/480</f>
        <v>37.5</v>
      </c>
      <c r="M8" s="23">
        <v>18</v>
      </c>
      <c r="N8" s="215"/>
      <c r="O8" s="25" t="s">
        <v>209</v>
      </c>
      <c r="P8" s="23" t="s">
        <v>210</v>
      </c>
      <c r="Q8" s="64" t="s">
        <v>210</v>
      </c>
      <c r="R8" s="212"/>
      <c r="S8" s="25"/>
      <c r="T8" s="53"/>
      <c r="U8" s="64"/>
    </row>
    <row r="9" spans="1:21" s="9" customFormat="1" ht="20.25" customHeight="1">
      <c r="A9" s="174"/>
      <c r="B9" s="215"/>
      <c r="C9" s="17" t="s">
        <v>25</v>
      </c>
      <c r="D9" s="53">
        <f>E9*1000/480</f>
        <v>8.333333333333334</v>
      </c>
      <c r="E9" s="23">
        <v>4</v>
      </c>
      <c r="F9" s="215"/>
      <c r="G9" s="17" t="s">
        <v>23</v>
      </c>
      <c r="H9" s="53">
        <f t="shared" si="0"/>
        <v>18.75</v>
      </c>
      <c r="I9" s="23">
        <v>9</v>
      </c>
      <c r="J9" s="212"/>
      <c r="K9" s="9" t="s">
        <v>69</v>
      </c>
      <c r="L9" s="53">
        <f>M9*1000/480</f>
        <v>2.0833333333333335</v>
      </c>
      <c r="M9" s="9">
        <v>1</v>
      </c>
      <c r="N9" s="215"/>
      <c r="O9" s="25" t="s">
        <v>211</v>
      </c>
      <c r="P9" s="23" t="s">
        <v>210</v>
      </c>
      <c r="Q9" s="64" t="s">
        <v>210</v>
      </c>
      <c r="R9" s="212"/>
      <c r="S9" s="25"/>
      <c r="T9" s="53"/>
      <c r="U9" s="64"/>
    </row>
    <row r="10" spans="1:21" s="9" customFormat="1" ht="20.25" customHeight="1">
      <c r="A10" s="174"/>
      <c r="B10" s="215"/>
      <c r="C10" s="17" t="s">
        <v>146</v>
      </c>
      <c r="D10" s="53">
        <f>E10*1000/480</f>
        <v>8.333333333333334</v>
      </c>
      <c r="E10" s="23">
        <v>4</v>
      </c>
      <c r="F10" s="215"/>
      <c r="G10" s="17"/>
      <c r="H10" s="53"/>
      <c r="I10" s="23"/>
      <c r="J10" s="212"/>
      <c r="K10" s="25" t="s">
        <v>265</v>
      </c>
      <c r="L10" s="53" t="s">
        <v>267</v>
      </c>
      <c r="M10" s="23" t="s">
        <v>267</v>
      </c>
      <c r="N10" s="215"/>
      <c r="O10" s="25" t="s">
        <v>212</v>
      </c>
      <c r="P10" s="23" t="s">
        <v>210</v>
      </c>
      <c r="Q10" s="64" t="s">
        <v>210</v>
      </c>
      <c r="R10" s="212"/>
      <c r="S10" s="25"/>
      <c r="T10" s="53"/>
      <c r="U10" s="64"/>
    </row>
    <row r="11" spans="1:21" s="9" customFormat="1" ht="20.25" customHeight="1">
      <c r="A11" s="174"/>
      <c r="B11" s="215"/>
      <c r="C11" s="17" t="s">
        <v>147</v>
      </c>
      <c r="D11" s="17" t="s">
        <v>31</v>
      </c>
      <c r="E11" s="23" t="s">
        <v>313</v>
      </c>
      <c r="F11" s="215"/>
      <c r="G11" s="17"/>
      <c r="H11" s="53"/>
      <c r="I11" s="23"/>
      <c r="J11" s="213"/>
      <c r="K11" s="25" t="s">
        <v>266</v>
      </c>
      <c r="L11" s="53" t="s">
        <v>267</v>
      </c>
      <c r="M11" s="23" t="s">
        <v>267</v>
      </c>
      <c r="N11" s="215"/>
      <c r="O11" s="25" t="s">
        <v>213</v>
      </c>
      <c r="P11" s="53">
        <f>Q11*1000/480</f>
        <v>8.333333333333334</v>
      </c>
      <c r="Q11" s="64">
        <v>4</v>
      </c>
      <c r="R11" s="212"/>
      <c r="S11" s="25"/>
      <c r="T11" s="53"/>
      <c r="U11" s="123"/>
    </row>
    <row r="12" spans="1:21" s="9" customFormat="1" ht="20.25" customHeight="1">
      <c r="A12" s="173" t="s">
        <v>5</v>
      </c>
      <c r="B12" s="224" t="s">
        <v>327</v>
      </c>
      <c r="C12" s="25" t="s">
        <v>47</v>
      </c>
      <c r="D12" s="53">
        <f>E12*1000/480</f>
        <v>18.75</v>
      </c>
      <c r="E12" s="23">
        <v>9</v>
      </c>
      <c r="F12" s="219" t="s">
        <v>329</v>
      </c>
      <c r="G12" s="25" t="s">
        <v>150</v>
      </c>
      <c r="H12" s="53">
        <f t="shared" si="0"/>
        <v>8.333333333333334</v>
      </c>
      <c r="I12" s="26">
        <v>4</v>
      </c>
      <c r="J12" s="183"/>
      <c r="K12" s="25"/>
      <c r="L12" s="25"/>
      <c r="M12" s="23"/>
      <c r="N12" s="222" t="s">
        <v>333</v>
      </c>
      <c r="O12" s="121" t="s">
        <v>299</v>
      </c>
      <c r="P12" s="53">
        <f>Q12*1000/480</f>
        <v>83.33333333333333</v>
      </c>
      <c r="Q12" s="123">
        <v>40</v>
      </c>
      <c r="R12" s="212"/>
      <c r="S12" s="25"/>
      <c r="T12" s="53"/>
      <c r="U12" s="123"/>
    </row>
    <row r="13" spans="1:21" s="9" customFormat="1" ht="20.25" customHeight="1">
      <c r="A13" s="174"/>
      <c r="B13" s="188"/>
      <c r="C13" s="25" t="s">
        <v>26</v>
      </c>
      <c r="D13" s="53">
        <f>E13*1000/480</f>
        <v>41.666666666666664</v>
      </c>
      <c r="E13" s="23">
        <v>20</v>
      </c>
      <c r="F13" s="220"/>
      <c r="G13" s="25" t="s">
        <v>134</v>
      </c>
      <c r="H13" s="53">
        <f t="shared" si="0"/>
        <v>31.25</v>
      </c>
      <c r="I13" s="26">
        <v>15</v>
      </c>
      <c r="J13" s="183"/>
      <c r="K13" s="25"/>
      <c r="L13" s="25"/>
      <c r="M13" s="23"/>
      <c r="N13" s="223"/>
      <c r="O13" s="124" t="s">
        <v>303</v>
      </c>
      <c r="P13" s="53">
        <f>Q13*1000/480</f>
        <v>2.0833333333333335</v>
      </c>
      <c r="Q13" s="123">
        <v>1</v>
      </c>
      <c r="R13" s="212"/>
      <c r="S13" s="25"/>
      <c r="T13" s="53"/>
      <c r="U13" s="123"/>
    </row>
    <row r="14" spans="1:21" s="9" customFormat="1" ht="20.25" customHeight="1">
      <c r="A14" s="174"/>
      <c r="B14" s="188"/>
      <c r="C14" s="25" t="s">
        <v>14</v>
      </c>
      <c r="D14" s="53">
        <f>E14*1000/480</f>
        <v>4.166666666666667</v>
      </c>
      <c r="E14" s="23">
        <v>2</v>
      </c>
      <c r="F14" s="220"/>
      <c r="G14" s="25" t="s">
        <v>152</v>
      </c>
      <c r="H14" s="53">
        <f t="shared" si="0"/>
        <v>8.333333333333334</v>
      </c>
      <c r="I14" s="26">
        <v>4</v>
      </c>
      <c r="J14" s="183"/>
      <c r="K14" s="25"/>
      <c r="L14" s="25"/>
      <c r="M14" s="23"/>
      <c r="N14" s="223"/>
      <c r="O14" s="121" t="s">
        <v>107</v>
      </c>
      <c r="P14" s="53">
        <f>Q14*1000/480</f>
        <v>2.0833333333333335</v>
      </c>
      <c r="Q14" s="123">
        <v>1</v>
      </c>
      <c r="R14" s="212"/>
      <c r="S14" s="25"/>
      <c r="T14" s="53"/>
      <c r="U14" s="76"/>
    </row>
    <row r="15" spans="1:21" s="9" customFormat="1" ht="20.25" customHeight="1">
      <c r="A15" s="174"/>
      <c r="B15" s="188"/>
      <c r="C15" s="25"/>
      <c r="D15" s="53"/>
      <c r="E15" s="23"/>
      <c r="F15" s="220"/>
      <c r="G15" s="25" t="s">
        <v>25</v>
      </c>
      <c r="H15" s="53">
        <f t="shared" si="0"/>
        <v>8.333333333333334</v>
      </c>
      <c r="I15" s="26">
        <v>4</v>
      </c>
      <c r="J15" s="183"/>
      <c r="K15" s="25"/>
      <c r="L15" s="25"/>
      <c r="M15" s="23"/>
      <c r="N15" s="223"/>
      <c r="O15" s="121" t="s">
        <v>18</v>
      </c>
      <c r="P15" s="122" t="s">
        <v>31</v>
      </c>
      <c r="Q15" s="123" t="s">
        <v>31</v>
      </c>
      <c r="R15" s="212"/>
      <c r="S15" s="25"/>
      <c r="T15" s="53"/>
      <c r="U15" s="64"/>
    </row>
    <row r="16" spans="1:21" s="9" customFormat="1" ht="20.25" customHeight="1">
      <c r="A16" s="174"/>
      <c r="B16" s="189"/>
      <c r="C16" s="25"/>
      <c r="D16" s="53"/>
      <c r="E16" s="23"/>
      <c r="F16" s="221"/>
      <c r="G16" s="25"/>
      <c r="H16" s="53"/>
      <c r="I16" s="26"/>
      <c r="J16" s="183"/>
      <c r="K16" s="25"/>
      <c r="L16" s="25"/>
      <c r="M16" s="23"/>
      <c r="N16" s="223"/>
      <c r="O16" s="121" t="s">
        <v>51</v>
      </c>
      <c r="P16" s="122" t="s">
        <v>31</v>
      </c>
      <c r="Q16" s="123" t="s">
        <v>31</v>
      </c>
      <c r="R16" s="212"/>
      <c r="S16" s="25"/>
      <c r="T16" s="53"/>
      <c r="U16" s="64"/>
    </row>
    <row r="17" spans="1:21" s="9" customFormat="1" ht="20.25" customHeight="1">
      <c r="A17" s="173" t="s">
        <v>6</v>
      </c>
      <c r="B17" s="187" t="s">
        <v>157</v>
      </c>
      <c r="C17" s="25" t="s">
        <v>66</v>
      </c>
      <c r="D17" s="53">
        <f>E17*1000/480</f>
        <v>62.5</v>
      </c>
      <c r="E17" s="23">
        <v>30</v>
      </c>
      <c r="F17" s="187" t="s">
        <v>320</v>
      </c>
      <c r="G17" s="11" t="s">
        <v>37</v>
      </c>
      <c r="H17" s="53">
        <f>I17*1000/480</f>
        <v>62.5</v>
      </c>
      <c r="I17" s="23">
        <v>30</v>
      </c>
      <c r="J17" s="187" t="s">
        <v>239</v>
      </c>
      <c r="K17" s="25" t="s">
        <v>240</v>
      </c>
      <c r="L17" s="53">
        <f>M17*1000/480</f>
        <v>62.5</v>
      </c>
      <c r="M17" s="18">
        <v>30</v>
      </c>
      <c r="N17" s="216" t="s">
        <v>215</v>
      </c>
      <c r="O17" s="11" t="s">
        <v>216</v>
      </c>
      <c r="P17" s="53">
        <f>Q17*1000/480</f>
        <v>62.5</v>
      </c>
      <c r="Q17" s="76">
        <v>30</v>
      </c>
      <c r="R17" s="212"/>
      <c r="S17" s="11"/>
      <c r="T17" s="53"/>
      <c r="U17" s="23"/>
    </row>
    <row r="18" spans="1:21" s="9" customFormat="1" ht="20.25" customHeight="1">
      <c r="A18" s="174"/>
      <c r="B18" s="188"/>
      <c r="C18" s="176" t="s">
        <v>38</v>
      </c>
      <c r="D18" s="177"/>
      <c r="E18" s="178"/>
      <c r="F18" s="188"/>
      <c r="G18" s="176" t="s">
        <v>38</v>
      </c>
      <c r="H18" s="177"/>
      <c r="I18" s="178"/>
      <c r="J18" s="188"/>
      <c r="K18" s="175" t="s">
        <v>241</v>
      </c>
      <c r="L18" s="175"/>
      <c r="M18" s="175"/>
      <c r="N18" s="217"/>
      <c r="O18" s="176" t="s">
        <v>217</v>
      </c>
      <c r="P18" s="177"/>
      <c r="Q18" s="178"/>
      <c r="R18" s="212"/>
      <c r="S18" s="176"/>
      <c r="T18" s="177"/>
      <c r="U18" s="178"/>
    </row>
    <row r="19" spans="1:21" s="9" customFormat="1" ht="20.25" customHeight="1">
      <c r="A19" s="174"/>
      <c r="B19" s="188"/>
      <c r="C19" s="176" t="s">
        <v>39</v>
      </c>
      <c r="D19" s="177"/>
      <c r="E19" s="178"/>
      <c r="F19" s="188"/>
      <c r="G19" s="176" t="s">
        <v>39</v>
      </c>
      <c r="H19" s="177"/>
      <c r="I19" s="178"/>
      <c r="J19" s="188"/>
      <c r="K19" s="176" t="s">
        <v>242</v>
      </c>
      <c r="L19" s="177"/>
      <c r="M19" s="178"/>
      <c r="N19" s="217"/>
      <c r="O19" s="176" t="s">
        <v>218</v>
      </c>
      <c r="P19" s="177"/>
      <c r="Q19" s="178"/>
      <c r="R19" s="212"/>
      <c r="S19" s="176"/>
      <c r="T19" s="177"/>
      <c r="U19" s="178"/>
    </row>
    <row r="20" spans="1:21" s="9" customFormat="1" ht="20.25" customHeight="1">
      <c r="A20" s="174"/>
      <c r="B20" s="188"/>
      <c r="C20" s="25" t="s">
        <v>69</v>
      </c>
      <c r="D20" s="53">
        <f>E20*1000/480</f>
        <v>1.875</v>
      </c>
      <c r="E20" s="23">
        <v>0.9</v>
      </c>
      <c r="F20" s="188"/>
      <c r="G20" s="25" t="s">
        <v>69</v>
      </c>
      <c r="H20" s="53">
        <f>I20*1000/480</f>
        <v>1.875</v>
      </c>
      <c r="I20" s="23">
        <v>0.9</v>
      </c>
      <c r="J20" s="188"/>
      <c r="K20" s="25" t="s">
        <v>69</v>
      </c>
      <c r="L20" s="53">
        <f>M20*1000/480</f>
        <v>1.875</v>
      </c>
      <c r="M20" s="23">
        <v>0.9</v>
      </c>
      <c r="N20" s="217"/>
      <c r="O20" s="25" t="s">
        <v>69</v>
      </c>
      <c r="P20" s="53">
        <f>Q20*1000/480</f>
        <v>1.875</v>
      </c>
      <c r="Q20" s="23">
        <v>0.9</v>
      </c>
      <c r="R20" s="212"/>
      <c r="S20" s="25"/>
      <c r="T20" s="53"/>
      <c r="U20" s="26"/>
    </row>
    <row r="21" spans="1:21" s="9" customFormat="1" ht="20.25" customHeight="1">
      <c r="A21" s="174"/>
      <c r="B21" s="189"/>
      <c r="C21" s="25"/>
      <c r="D21" s="25"/>
      <c r="E21" s="26"/>
      <c r="F21" s="189"/>
      <c r="G21" s="25"/>
      <c r="H21" s="25"/>
      <c r="I21" s="23"/>
      <c r="J21" s="189"/>
      <c r="K21" s="25"/>
      <c r="L21" s="22"/>
      <c r="M21" s="23"/>
      <c r="N21" s="218"/>
      <c r="O21" s="25"/>
      <c r="P21" s="54"/>
      <c r="Q21" s="64"/>
      <c r="R21" s="212"/>
      <c r="S21" s="25"/>
      <c r="T21" s="25"/>
      <c r="U21" s="26"/>
    </row>
    <row r="22" spans="1:21" s="9" customFormat="1" ht="20.25" customHeight="1">
      <c r="A22" s="173" t="s">
        <v>9</v>
      </c>
      <c r="B22" s="198"/>
      <c r="C22" s="25"/>
      <c r="D22" s="28"/>
      <c r="E22" s="26"/>
      <c r="F22" s="219"/>
      <c r="G22" s="25"/>
      <c r="H22" s="53"/>
      <c r="I22" s="26"/>
      <c r="J22" s="198"/>
      <c r="K22" s="25"/>
      <c r="L22" s="28"/>
      <c r="M22" s="23"/>
      <c r="N22" s="198"/>
      <c r="O22" s="25"/>
      <c r="P22" s="54"/>
      <c r="Q22" s="64"/>
      <c r="R22" s="212"/>
      <c r="S22" s="25"/>
      <c r="T22" s="28"/>
      <c r="U22" s="26"/>
    </row>
    <row r="23" spans="1:21" s="9" customFormat="1" ht="20.25" customHeight="1">
      <c r="A23" s="174"/>
      <c r="B23" s="198"/>
      <c r="C23" s="25"/>
      <c r="D23" s="28"/>
      <c r="E23" s="26"/>
      <c r="F23" s="220"/>
      <c r="G23" s="25"/>
      <c r="H23" s="53"/>
      <c r="I23" s="26"/>
      <c r="J23" s="198"/>
      <c r="K23" s="25"/>
      <c r="L23" s="28"/>
      <c r="M23" s="23"/>
      <c r="N23" s="198"/>
      <c r="O23" s="25"/>
      <c r="P23" s="54"/>
      <c r="Q23" s="64"/>
      <c r="R23" s="212"/>
      <c r="S23" s="25"/>
      <c r="T23" s="28"/>
      <c r="U23" s="26"/>
    </row>
    <row r="24" spans="1:21" s="9" customFormat="1" ht="20.25" customHeight="1">
      <c r="A24" s="174"/>
      <c r="B24" s="198"/>
      <c r="C24" s="25"/>
      <c r="D24" s="25"/>
      <c r="E24" s="26"/>
      <c r="F24" s="220"/>
      <c r="G24" s="25"/>
      <c r="H24" s="53"/>
      <c r="I24" s="26"/>
      <c r="J24" s="198"/>
      <c r="K24" s="25"/>
      <c r="L24" s="28"/>
      <c r="M24" s="23"/>
      <c r="N24" s="198"/>
      <c r="O24" s="25"/>
      <c r="P24" s="54"/>
      <c r="Q24" s="64"/>
      <c r="R24" s="212"/>
      <c r="S24" s="25"/>
      <c r="T24" s="25"/>
      <c r="U24" s="23"/>
    </row>
    <row r="25" spans="1:21" s="9" customFormat="1" ht="20.25" customHeight="1">
      <c r="A25" s="174"/>
      <c r="B25" s="198"/>
      <c r="C25" s="25"/>
      <c r="D25" s="25"/>
      <c r="E25" s="26"/>
      <c r="F25" s="220"/>
      <c r="G25" s="25"/>
      <c r="H25" s="53"/>
      <c r="I25" s="26"/>
      <c r="J25" s="198"/>
      <c r="K25" s="25"/>
      <c r="L25" s="25"/>
      <c r="M25" s="23"/>
      <c r="N25" s="198"/>
      <c r="O25" s="25"/>
      <c r="P25" s="54"/>
      <c r="Q25" s="64"/>
      <c r="R25" s="212"/>
      <c r="S25" s="25"/>
      <c r="T25" s="25"/>
      <c r="U25" s="23"/>
    </row>
    <row r="26" spans="1:21" s="9" customFormat="1" ht="20.25" customHeight="1">
      <c r="A26" s="174"/>
      <c r="B26" s="198"/>
      <c r="C26" s="25"/>
      <c r="D26" s="25"/>
      <c r="E26" s="26"/>
      <c r="F26" s="221"/>
      <c r="G26" s="25"/>
      <c r="H26" s="53"/>
      <c r="I26" s="26"/>
      <c r="J26" s="198"/>
      <c r="K26" s="25"/>
      <c r="L26" s="28"/>
      <c r="M26" s="23"/>
      <c r="N26" s="198"/>
      <c r="O26" s="25"/>
      <c r="P26" s="54"/>
      <c r="Q26" s="64"/>
      <c r="R26" s="213"/>
      <c r="S26" s="25"/>
      <c r="T26" s="25"/>
      <c r="U26" s="23"/>
    </row>
    <row r="27" spans="1:21" s="9" customFormat="1" ht="20.25" customHeight="1">
      <c r="A27" s="179" t="s">
        <v>1</v>
      </c>
      <c r="B27" s="194" t="s">
        <v>176</v>
      </c>
      <c r="C27" s="25" t="s">
        <v>134</v>
      </c>
      <c r="D27" s="53">
        <f>E27*1000/480</f>
        <v>18.75</v>
      </c>
      <c r="E27" s="26">
        <v>9</v>
      </c>
      <c r="F27" s="194" t="s">
        <v>330</v>
      </c>
      <c r="G27" s="25" t="s">
        <v>49</v>
      </c>
      <c r="H27" s="53">
        <f>I27*1000/480</f>
        <v>18.75</v>
      </c>
      <c r="I27" s="23">
        <v>9</v>
      </c>
      <c r="J27" s="196" t="s">
        <v>331</v>
      </c>
      <c r="K27" s="25" t="s">
        <v>244</v>
      </c>
      <c r="L27" s="53">
        <f>M27*1000/480</f>
        <v>27.083333333333332</v>
      </c>
      <c r="M27" s="23">
        <v>13</v>
      </c>
      <c r="N27" s="194" t="s">
        <v>334</v>
      </c>
      <c r="O27" s="25" t="s">
        <v>219</v>
      </c>
      <c r="P27" s="53">
        <f>Q27*1000/480</f>
        <v>37.5</v>
      </c>
      <c r="Q27" s="64">
        <v>18</v>
      </c>
      <c r="R27" s="194"/>
      <c r="S27" s="25"/>
      <c r="T27" s="53"/>
      <c r="U27" s="26"/>
    </row>
    <row r="28" spans="1:21" s="9" customFormat="1" ht="20.25" customHeight="1">
      <c r="A28" s="179"/>
      <c r="B28" s="183"/>
      <c r="C28" s="25" t="s">
        <v>122</v>
      </c>
      <c r="D28" s="53">
        <f>E28*1000/480</f>
        <v>8.333333333333334</v>
      </c>
      <c r="E28" s="26">
        <v>4</v>
      </c>
      <c r="F28" s="183"/>
      <c r="G28" s="25" t="s">
        <v>13</v>
      </c>
      <c r="H28" s="53">
        <f>I28*1000/480</f>
        <v>8.333333333333334</v>
      </c>
      <c r="I28" s="23">
        <v>4</v>
      </c>
      <c r="J28" s="197"/>
      <c r="K28" s="25" t="s">
        <v>305</v>
      </c>
      <c r="L28" s="53">
        <f>M28*1000/480</f>
        <v>18.75</v>
      </c>
      <c r="M28" s="23">
        <v>9</v>
      </c>
      <c r="N28" s="183"/>
      <c r="O28" s="25" t="s">
        <v>220</v>
      </c>
      <c r="P28" s="53">
        <f>Q28*1000/480</f>
        <v>18.75</v>
      </c>
      <c r="Q28" s="64">
        <v>9</v>
      </c>
      <c r="R28" s="183"/>
      <c r="S28" s="25"/>
      <c r="T28" s="53"/>
      <c r="U28" s="26"/>
    </row>
    <row r="29" spans="1:21" s="9" customFormat="1" ht="20.25" customHeight="1">
      <c r="A29" s="179"/>
      <c r="B29" s="183"/>
      <c r="C29" s="25" t="s">
        <v>124</v>
      </c>
      <c r="D29" s="53" t="s">
        <v>31</v>
      </c>
      <c r="E29" s="26" t="s">
        <v>31</v>
      </c>
      <c r="F29" s="183"/>
      <c r="G29" s="25" t="s">
        <v>15</v>
      </c>
      <c r="H29" s="53">
        <f>I29*1000/480</f>
        <v>2.0833333333333335</v>
      </c>
      <c r="I29" s="23">
        <v>1</v>
      </c>
      <c r="J29" s="197"/>
      <c r="K29" s="25" t="s">
        <v>245</v>
      </c>
      <c r="L29" s="53">
        <f>M29*1000/480</f>
        <v>2.0833333333333335</v>
      </c>
      <c r="M29" s="23">
        <v>1</v>
      </c>
      <c r="N29" s="183"/>
      <c r="O29" s="11" t="s">
        <v>221</v>
      </c>
      <c r="P29" s="23" t="s">
        <v>210</v>
      </c>
      <c r="Q29" s="64" t="s">
        <v>210</v>
      </c>
      <c r="R29" s="183"/>
      <c r="S29" s="25"/>
      <c r="T29" s="53"/>
      <c r="U29" s="26"/>
    </row>
    <row r="30" spans="1:21" s="9" customFormat="1" ht="20.25" customHeight="1">
      <c r="A30" s="179"/>
      <c r="B30" s="183"/>
      <c r="C30" s="25"/>
      <c r="D30" s="25"/>
      <c r="E30" s="26"/>
      <c r="F30" s="183"/>
      <c r="G30" s="25"/>
      <c r="H30" s="25"/>
      <c r="I30" s="25"/>
      <c r="J30" s="197"/>
      <c r="K30" s="25"/>
      <c r="L30" s="22"/>
      <c r="M30" s="23"/>
      <c r="N30" s="183"/>
      <c r="O30" s="25"/>
      <c r="P30" s="54"/>
      <c r="Q30" s="64"/>
      <c r="R30" s="183"/>
      <c r="S30" s="25"/>
      <c r="T30" s="53"/>
      <c r="U30" s="26"/>
    </row>
    <row r="31" spans="1:21" s="9" customFormat="1" ht="20.25" customHeight="1">
      <c r="A31" s="179"/>
      <c r="B31" s="183"/>
      <c r="C31" s="25"/>
      <c r="D31" s="25"/>
      <c r="E31" s="26"/>
      <c r="F31" s="183"/>
      <c r="G31" s="25"/>
      <c r="H31" s="25"/>
      <c r="I31" s="23"/>
      <c r="J31" s="197"/>
      <c r="K31" s="25"/>
      <c r="L31" s="22"/>
      <c r="M31" s="23"/>
      <c r="N31" s="183"/>
      <c r="O31" s="25"/>
      <c r="P31" s="54"/>
      <c r="Q31" s="64"/>
      <c r="R31" s="183"/>
      <c r="S31" s="25"/>
      <c r="T31" s="25"/>
      <c r="U31" s="25"/>
    </row>
    <row r="32" spans="1:21" s="9" customFormat="1" ht="20.25" customHeight="1">
      <c r="A32" s="179" t="s">
        <v>8</v>
      </c>
      <c r="B32" s="199"/>
      <c r="C32" s="25"/>
      <c r="D32" s="19"/>
      <c r="E32" s="23"/>
      <c r="F32" s="24" t="s">
        <v>8</v>
      </c>
      <c r="H32" s="45"/>
      <c r="I32" s="23"/>
      <c r="J32" s="24" t="s">
        <v>235</v>
      </c>
      <c r="K32" s="25" t="s">
        <v>16</v>
      </c>
      <c r="L32" s="19" t="s">
        <v>284</v>
      </c>
      <c r="M32" s="23"/>
      <c r="N32" s="24" t="s">
        <v>222</v>
      </c>
      <c r="O32" s="25"/>
      <c r="P32" s="55"/>
      <c r="Q32" s="64"/>
      <c r="R32" s="24" t="s">
        <v>8</v>
      </c>
      <c r="S32" s="44"/>
      <c r="T32" s="44"/>
      <c r="U32" s="47"/>
    </row>
    <row r="33" spans="1:21" s="9" customFormat="1" ht="20.25" customHeight="1" thickBot="1">
      <c r="A33" s="200" t="s">
        <v>7</v>
      </c>
      <c r="B33" s="201"/>
      <c r="C33" s="36"/>
      <c r="D33" s="37"/>
      <c r="E33" s="38"/>
      <c r="F33" s="39" t="s">
        <v>7</v>
      </c>
      <c r="G33" s="35"/>
      <c r="H33" s="40"/>
      <c r="I33" s="38"/>
      <c r="J33" s="39" t="s">
        <v>10</v>
      </c>
      <c r="K33" s="35"/>
      <c r="L33" s="37"/>
      <c r="M33" s="38"/>
      <c r="N33" s="39" t="s">
        <v>223</v>
      </c>
      <c r="O33" s="35"/>
      <c r="P33" s="56"/>
      <c r="Q33" s="65"/>
      <c r="R33" s="39" t="s">
        <v>10</v>
      </c>
      <c r="S33" s="36"/>
      <c r="T33" s="37"/>
      <c r="U33" s="42"/>
    </row>
    <row r="34" spans="1:21" s="5" customFormat="1" ht="18.75" customHeight="1">
      <c r="A34" s="168" t="s">
        <v>247</v>
      </c>
      <c r="B34" s="184" t="s">
        <v>248</v>
      </c>
      <c r="C34" s="185"/>
      <c r="D34" s="57" t="s">
        <v>300</v>
      </c>
      <c r="E34" s="6" t="s">
        <v>301</v>
      </c>
      <c r="F34" s="184" t="s">
        <v>248</v>
      </c>
      <c r="G34" s="185"/>
      <c r="H34" s="57" t="s">
        <v>300</v>
      </c>
      <c r="I34" s="6" t="s">
        <v>301</v>
      </c>
      <c r="J34" s="184" t="s">
        <v>248</v>
      </c>
      <c r="K34" s="185"/>
      <c r="L34" s="57" t="s">
        <v>300</v>
      </c>
      <c r="M34" s="6" t="s">
        <v>301</v>
      </c>
      <c r="N34" s="184" t="s">
        <v>248</v>
      </c>
      <c r="O34" s="185"/>
      <c r="P34" s="57" t="s">
        <v>300</v>
      </c>
      <c r="Q34" s="6" t="s">
        <v>301</v>
      </c>
      <c r="R34" s="184" t="s">
        <v>248</v>
      </c>
      <c r="S34" s="185"/>
      <c r="T34" s="57" t="s">
        <v>300</v>
      </c>
      <c r="U34" s="6" t="s">
        <v>301</v>
      </c>
    </row>
    <row r="35" spans="1:21" s="5" customFormat="1" ht="18.75" customHeight="1">
      <c r="A35" s="169"/>
      <c r="B35" s="166" t="s">
        <v>249</v>
      </c>
      <c r="C35" s="166"/>
      <c r="D35" s="17">
        <v>4.5</v>
      </c>
      <c r="E35" s="18">
        <v>4.5</v>
      </c>
      <c r="F35" s="166" t="s">
        <v>249</v>
      </c>
      <c r="G35" s="166"/>
      <c r="H35" s="54">
        <v>4</v>
      </c>
      <c r="I35" s="53">
        <v>4</v>
      </c>
      <c r="J35" s="166" t="s">
        <v>249</v>
      </c>
      <c r="K35" s="166"/>
      <c r="L35" s="68">
        <v>5</v>
      </c>
      <c r="M35" s="68">
        <v>5</v>
      </c>
      <c r="N35" s="166" t="s">
        <v>249</v>
      </c>
      <c r="O35" s="166"/>
      <c r="P35" s="68">
        <v>4.3</v>
      </c>
      <c r="Q35" s="68">
        <v>4.3</v>
      </c>
      <c r="R35" s="166" t="s">
        <v>249</v>
      </c>
      <c r="S35" s="166"/>
      <c r="T35" s="25"/>
      <c r="U35" s="4"/>
    </row>
    <row r="36" spans="1:21" s="5" customFormat="1" ht="18.75" customHeight="1">
      <c r="A36" s="169"/>
      <c r="B36" s="166" t="s">
        <v>250</v>
      </c>
      <c r="C36" s="166"/>
      <c r="D36" s="95">
        <v>1.2</v>
      </c>
      <c r="E36" s="18">
        <v>1.2</v>
      </c>
      <c r="F36" s="166" t="s">
        <v>250</v>
      </c>
      <c r="G36" s="166"/>
      <c r="H36" s="54">
        <v>2</v>
      </c>
      <c r="I36" s="53">
        <v>2</v>
      </c>
      <c r="J36" s="166" t="s">
        <v>250</v>
      </c>
      <c r="K36" s="166"/>
      <c r="L36" s="68">
        <v>1.5</v>
      </c>
      <c r="M36" s="68">
        <v>1.5</v>
      </c>
      <c r="N36" s="166" t="s">
        <v>250</v>
      </c>
      <c r="O36" s="166"/>
      <c r="P36" s="68">
        <v>2.1</v>
      </c>
      <c r="Q36" s="68">
        <v>2.1</v>
      </c>
      <c r="R36" s="166" t="s">
        <v>250</v>
      </c>
      <c r="S36" s="166"/>
      <c r="T36" s="69"/>
      <c r="U36" s="4"/>
    </row>
    <row r="37" spans="1:21" s="5" customFormat="1" ht="18.75" customHeight="1">
      <c r="A37" s="169"/>
      <c r="B37" s="166" t="s">
        <v>251</v>
      </c>
      <c r="C37" s="166"/>
      <c r="D37" s="95">
        <v>1.7</v>
      </c>
      <c r="E37" s="18">
        <v>1.7</v>
      </c>
      <c r="F37" s="166" t="s">
        <v>251</v>
      </c>
      <c r="G37" s="166"/>
      <c r="H37" s="68">
        <v>1.6</v>
      </c>
      <c r="I37" s="18">
        <v>1.6</v>
      </c>
      <c r="J37" s="166" t="s">
        <v>251</v>
      </c>
      <c r="K37" s="166"/>
      <c r="L37" s="68">
        <v>1.2</v>
      </c>
      <c r="M37" s="68">
        <v>1.2</v>
      </c>
      <c r="N37" s="166" t="s">
        <v>251</v>
      </c>
      <c r="O37" s="166"/>
      <c r="P37" s="68">
        <v>1.3</v>
      </c>
      <c r="Q37" s="68">
        <v>1.3</v>
      </c>
      <c r="R37" s="166" t="s">
        <v>251</v>
      </c>
      <c r="S37" s="166"/>
      <c r="T37" s="69"/>
      <c r="U37" s="4"/>
    </row>
    <row r="38" spans="1:21" s="5" customFormat="1" ht="18.75" customHeight="1">
      <c r="A38" s="169"/>
      <c r="B38" s="186" t="s">
        <v>252</v>
      </c>
      <c r="C38" s="186"/>
      <c r="D38" s="113"/>
      <c r="E38" s="97"/>
      <c r="F38" s="186" t="s">
        <v>252</v>
      </c>
      <c r="G38" s="186"/>
      <c r="H38" s="70"/>
      <c r="I38" s="77"/>
      <c r="J38" s="186" t="s">
        <v>252</v>
      </c>
      <c r="K38" s="186"/>
      <c r="L38" s="70">
        <v>1</v>
      </c>
      <c r="M38" s="70">
        <v>1</v>
      </c>
      <c r="N38" s="186" t="s">
        <v>252</v>
      </c>
      <c r="O38" s="186"/>
      <c r="P38" s="70"/>
      <c r="Q38" s="70"/>
      <c r="R38" s="206" t="s">
        <v>253</v>
      </c>
      <c r="S38" s="206"/>
      <c r="T38" s="72"/>
      <c r="U38" s="71"/>
    </row>
    <row r="39" spans="1:21" s="9" customFormat="1" ht="21" customHeight="1">
      <c r="A39" s="170"/>
      <c r="B39" s="166" t="s">
        <v>254</v>
      </c>
      <c r="C39" s="166"/>
      <c r="D39" s="93">
        <v>2</v>
      </c>
      <c r="E39" s="93">
        <v>2</v>
      </c>
      <c r="F39" s="172" t="s">
        <v>254</v>
      </c>
      <c r="G39" s="172"/>
      <c r="H39" s="73">
        <v>2.5</v>
      </c>
      <c r="I39" s="78">
        <v>2.5</v>
      </c>
      <c r="J39" s="172" t="s">
        <v>254</v>
      </c>
      <c r="K39" s="172"/>
      <c r="L39" s="73">
        <v>2.5</v>
      </c>
      <c r="M39" s="73">
        <v>2.5</v>
      </c>
      <c r="N39" s="172" t="s">
        <v>254</v>
      </c>
      <c r="O39" s="172"/>
      <c r="P39" s="73">
        <v>2.5</v>
      </c>
      <c r="Q39" s="73">
        <v>2.5</v>
      </c>
      <c r="R39" s="172" t="s">
        <v>254</v>
      </c>
      <c r="S39" s="172"/>
      <c r="T39" s="73"/>
      <c r="U39" s="74"/>
    </row>
    <row r="40" spans="1:21" s="5" customFormat="1" ht="21.75" customHeight="1">
      <c r="A40" s="171"/>
      <c r="B40" s="166" t="s">
        <v>255</v>
      </c>
      <c r="C40" s="166"/>
      <c r="D40" s="93">
        <v>535</v>
      </c>
      <c r="E40" s="18">
        <v>535</v>
      </c>
      <c r="F40" s="166" t="s">
        <v>255</v>
      </c>
      <c r="G40" s="166"/>
      <c r="H40" s="101">
        <v>578</v>
      </c>
      <c r="I40" s="79">
        <v>577.5</v>
      </c>
      <c r="J40" s="166" t="s">
        <v>255</v>
      </c>
      <c r="K40" s="166"/>
      <c r="L40" s="73">
        <v>706.5</v>
      </c>
      <c r="M40" s="73">
        <v>706.5</v>
      </c>
      <c r="N40" s="166" t="s">
        <v>255</v>
      </c>
      <c r="O40" s="166"/>
      <c r="P40" s="73">
        <v>610</v>
      </c>
      <c r="Q40" s="73">
        <v>610</v>
      </c>
      <c r="R40" s="166" t="s">
        <v>255</v>
      </c>
      <c r="S40" s="166"/>
      <c r="T40" s="73"/>
      <c r="U40" s="75"/>
    </row>
    <row r="41" spans="1:21" s="5" customFormat="1" ht="12" customHeight="1">
      <c r="A41" s="1"/>
      <c r="B41" s="7" t="s">
        <v>256</v>
      </c>
      <c r="C41" s="7" t="s">
        <v>257</v>
      </c>
      <c r="D41" s="58"/>
      <c r="E41" s="7"/>
      <c r="F41" s="7"/>
      <c r="G41" s="7"/>
      <c r="H41" s="58" t="s">
        <v>258</v>
      </c>
      <c r="I41" s="7"/>
      <c r="J41" s="7"/>
      <c r="K41" s="7"/>
      <c r="L41" s="58"/>
      <c r="M41" s="7"/>
      <c r="N41" s="8"/>
      <c r="O41" s="8"/>
      <c r="P41" s="7" t="s">
        <v>259</v>
      </c>
      <c r="Q41" s="1"/>
      <c r="R41" s="7"/>
      <c r="S41" s="7"/>
      <c r="T41" s="9"/>
      <c r="U41" s="8"/>
    </row>
    <row r="42" spans="1:13" s="5" customFormat="1" ht="11.25" customHeight="1">
      <c r="A42" s="167" t="s">
        <v>260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</row>
    <row r="43" spans="1:21" ht="16.5">
      <c r="A43" s="3" t="s">
        <v>261</v>
      </c>
      <c r="B43" s="10"/>
      <c r="C43" s="10"/>
      <c r="D43" s="59"/>
      <c r="E43" s="10"/>
      <c r="F43" s="10"/>
      <c r="G43" s="10"/>
      <c r="H43" s="59"/>
      <c r="I43" s="10"/>
      <c r="J43" s="10"/>
      <c r="K43" s="10"/>
      <c r="L43" s="59"/>
      <c r="M43" s="10"/>
      <c r="N43" s="10"/>
      <c r="O43" s="10"/>
      <c r="P43" s="3"/>
      <c r="Q43" s="3"/>
      <c r="R43" s="10"/>
      <c r="S43" s="10"/>
      <c r="T43" s="10"/>
      <c r="U43" s="10"/>
    </row>
    <row r="44" spans="1:21" ht="16.5">
      <c r="A44" s="167" t="s">
        <v>262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/>
      <c r="O44"/>
      <c r="P44"/>
      <c r="Q44"/>
      <c r="R44"/>
      <c r="S44"/>
      <c r="T44"/>
      <c r="U44"/>
    </row>
  </sheetData>
  <sheetProtection/>
  <mergeCells count="88">
    <mergeCell ref="A2:B2"/>
    <mergeCell ref="K18:M18"/>
    <mergeCell ref="K19:M19"/>
    <mergeCell ref="A1:U1"/>
    <mergeCell ref="A5:A6"/>
    <mergeCell ref="B5:B6"/>
    <mergeCell ref="F5:F6"/>
    <mergeCell ref="F17:F21"/>
    <mergeCell ref="N3:Q3"/>
    <mergeCell ref="N5:N6"/>
    <mergeCell ref="R3:U3"/>
    <mergeCell ref="A22:A26"/>
    <mergeCell ref="B38:C38"/>
    <mergeCell ref="F35:G35"/>
    <mergeCell ref="B22:B26"/>
    <mergeCell ref="J34:K34"/>
    <mergeCell ref="B36:C36"/>
    <mergeCell ref="R37:S37"/>
    <mergeCell ref="R36:S36"/>
    <mergeCell ref="R34:S34"/>
    <mergeCell ref="R38:S38"/>
    <mergeCell ref="F37:G37"/>
    <mergeCell ref="R27:R31"/>
    <mergeCell ref="B34:C34"/>
    <mergeCell ref="F34:G34"/>
    <mergeCell ref="J35:K35"/>
    <mergeCell ref="J37:K37"/>
    <mergeCell ref="B37:C37"/>
    <mergeCell ref="J36:K36"/>
    <mergeCell ref="N36:O36"/>
    <mergeCell ref="R5:R26"/>
    <mergeCell ref="N7:N11"/>
    <mergeCell ref="J22:J26"/>
    <mergeCell ref="R35:S35"/>
    <mergeCell ref="F27:F31"/>
    <mergeCell ref="B12:B16"/>
    <mergeCell ref="J27:J31"/>
    <mergeCell ref="B17:B21"/>
    <mergeCell ref="A32:B32"/>
    <mergeCell ref="A33:B33"/>
    <mergeCell ref="A17:A21"/>
    <mergeCell ref="F22:F26"/>
    <mergeCell ref="F12:F16"/>
    <mergeCell ref="J12:J16"/>
    <mergeCell ref="F36:G36"/>
    <mergeCell ref="N12:N16"/>
    <mergeCell ref="A27:A31"/>
    <mergeCell ref="B27:B31"/>
    <mergeCell ref="C18:E18"/>
    <mergeCell ref="C19:E19"/>
    <mergeCell ref="N35:O35"/>
    <mergeCell ref="N17:N21"/>
    <mergeCell ref="N22:N26"/>
    <mergeCell ref="N27:N31"/>
    <mergeCell ref="B3:E3"/>
    <mergeCell ref="F3:I3"/>
    <mergeCell ref="J3:M3"/>
    <mergeCell ref="J17:J21"/>
    <mergeCell ref="S18:U18"/>
    <mergeCell ref="S19:U19"/>
    <mergeCell ref="O18:Q18"/>
    <mergeCell ref="O19:Q19"/>
    <mergeCell ref="G18:I18"/>
    <mergeCell ref="A7:A11"/>
    <mergeCell ref="A12:A16"/>
    <mergeCell ref="G19:I19"/>
    <mergeCell ref="F7:F11"/>
    <mergeCell ref="B7:B11"/>
    <mergeCell ref="R40:S40"/>
    <mergeCell ref="N38:O38"/>
    <mergeCell ref="N39:O39"/>
    <mergeCell ref="R39:S39"/>
    <mergeCell ref="N34:O34"/>
    <mergeCell ref="B40:C40"/>
    <mergeCell ref="N37:O37"/>
    <mergeCell ref="F40:G40"/>
    <mergeCell ref="J40:K40"/>
    <mergeCell ref="N40:O40"/>
    <mergeCell ref="A44:M44"/>
    <mergeCell ref="J5:J11"/>
    <mergeCell ref="A34:A40"/>
    <mergeCell ref="B39:C39"/>
    <mergeCell ref="F39:G39"/>
    <mergeCell ref="J39:K39"/>
    <mergeCell ref="J38:K38"/>
    <mergeCell ref="A42:M42"/>
    <mergeCell ref="B35:C35"/>
    <mergeCell ref="F38:G38"/>
  </mergeCells>
  <printOptions horizontalCentered="1"/>
  <pageMargins left="0.15748031496062992" right="0.15748031496062992" top="0.2362204724409449" bottom="0.1968503937007874" header="0.2362204724409449" footer="0.1968503937007874"/>
  <pageSetup fitToHeight="1" fitToWidth="1" horizontalDpi="600" verticalDpi="600" orientation="landscape" paperSize="8" r:id="rId1"/>
  <rowBreaks count="1" manualBreakCount="1">
    <brk id="3" max="255" man="1"/>
  </rowBreaks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zoomScaleSheetLayoutView="100" zoomScalePageLayoutView="0" workbookViewId="0" topLeftCell="D1">
      <selection activeCell="U14" sqref="U14"/>
    </sheetView>
  </sheetViews>
  <sheetFormatPr defaultColWidth="9.00390625" defaultRowHeight="16.5"/>
  <cols>
    <col min="1" max="1" width="4.125" style="11" customWidth="1"/>
    <col min="2" max="2" width="8.875" style="11" customWidth="1"/>
    <col min="3" max="3" width="13.00390625" style="11" customWidth="1"/>
    <col min="4" max="4" width="7.50390625" style="11" customWidth="1"/>
    <col min="5" max="5" width="7.25390625" style="11" customWidth="1"/>
    <col min="6" max="6" width="7.625" style="11" customWidth="1"/>
    <col min="7" max="7" width="13.75390625" style="11" customWidth="1"/>
    <col min="8" max="8" width="7.00390625" style="11" customWidth="1"/>
    <col min="9" max="9" width="7.625" style="1" customWidth="1"/>
    <col min="10" max="10" width="9.875" style="1" customWidth="1"/>
    <col min="11" max="11" width="11.25390625" style="1" customWidth="1"/>
    <col min="12" max="12" width="7.125" style="1" customWidth="1"/>
    <col min="13" max="13" width="7.625" style="1" customWidth="1"/>
    <col min="14" max="14" width="8.125" style="1" customWidth="1"/>
    <col min="15" max="15" width="13.00390625" style="1" customWidth="1"/>
    <col min="16" max="16" width="7.25390625" style="1" customWidth="1"/>
    <col min="17" max="17" width="7.00390625" style="1" customWidth="1"/>
    <col min="18" max="18" width="9.25390625" style="1" customWidth="1"/>
    <col min="19" max="19" width="13.25390625" style="1" customWidth="1"/>
    <col min="20" max="20" width="7.00390625" style="1" customWidth="1"/>
    <col min="21" max="21" width="6.75390625" style="1" customWidth="1"/>
    <col min="22" max="22" width="8.00390625" style="1" customWidth="1"/>
    <col min="23" max="23" width="10.75390625" style="1" customWidth="1"/>
    <col min="24" max="24" width="5.50390625" style="1" customWidth="1"/>
    <col min="25" max="25" width="7.75390625" style="1" customWidth="1"/>
    <col min="26" max="16384" width="9.00390625" style="1" customWidth="1"/>
  </cols>
  <sheetData>
    <row r="1" spans="1:21" s="14" customFormat="1" ht="24" customHeight="1">
      <c r="A1" s="207" t="s">
        <v>307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8"/>
    </row>
    <row r="2" spans="1:21" ht="20.25" customHeight="1" thickBot="1">
      <c r="A2" s="205" t="s">
        <v>129</v>
      </c>
      <c r="B2" s="205"/>
      <c r="C2" s="61">
        <v>480</v>
      </c>
      <c r="D2" s="11" t="s">
        <v>53</v>
      </c>
      <c r="E2" s="13"/>
      <c r="F2" s="13"/>
      <c r="G2" s="2" t="s">
        <v>76</v>
      </c>
      <c r="H2" s="2"/>
      <c r="I2" s="2"/>
      <c r="J2" s="2"/>
      <c r="K2" s="2" t="s">
        <v>77</v>
      </c>
      <c r="M2" s="2"/>
      <c r="N2" s="2"/>
      <c r="O2" s="2" t="s">
        <v>78</v>
      </c>
      <c r="P2" s="2"/>
      <c r="Q2" s="2"/>
      <c r="R2" s="8"/>
      <c r="S2" s="2"/>
      <c r="T2" s="2"/>
      <c r="U2" s="2"/>
    </row>
    <row r="3" spans="1:21" ht="20.25" customHeight="1">
      <c r="A3" s="15" t="s">
        <v>79</v>
      </c>
      <c r="B3" s="202" t="s">
        <v>191</v>
      </c>
      <c r="C3" s="203"/>
      <c r="D3" s="203"/>
      <c r="E3" s="204"/>
      <c r="F3" s="202" t="s">
        <v>192</v>
      </c>
      <c r="G3" s="203"/>
      <c r="H3" s="203"/>
      <c r="I3" s="204"/>
      <c r="J3" s="202" t="s">
        <v>193</v>
      </c>
      <c r="K3" s="203"/>
      <c r="L3" s="203"/>
      <c r="M3" s="204"/>
      <c r="N3" s="202" t="s">
        <v>194</v>
      </c>
      <c r="O3" s="203"/>
      <c r="P3" s="203"/>
      <c r="Q3" s="204"/>
      <c r="R3" s="202" t="s">
        <v>195</v>
      </c>
      <c r="S3" s="203"/>
      <c r="T3" s="203"/>
      <c r="U3" s="204"/>
    </row>
    <row r="4" spans="1:21" ht="20.25" customHeight="1">
      <c r="A4" s="16" t="s">
        <v>80</v>
      </c>
      <c r="B4" s="17" t="s">
        <v>81</v>
      </c>
      <c r="C4" s="18" t="s">
        <v>82</v>
      </c>
      <c r="D4" s="19" t="s">
        <v>83</v>
      </c>
      <c r="E4" s="20" t="s">
        <v>84</v>
      </c>
      <c r="F4" s="21" t="s">
        <v>81</v>
      </c>
      <c r="G4" s="18" t="s">
        <v>82</v>
      </c>
      <c r="H4" s="19" t="s">
        <v>83</v>
      </c>
      <c r="I4" s="20" t="s">
        <v>84</v>
      </c>
      <c r="J4" s="21" t="s">
        <v>81</v>
      </c>
      <c r="K4" s="18" t="s">
        <v>82</v>
      </c>
      <c r="L4" s="19" t="s">
        <v>83</v>
      </c>
      <c r="M4" s="20" t="s">
        <v>84</v>
      </c>
      <c r="N4" s="21" t="s">
        <v>81</v>
      </c>
      <c r="O4" s="18" t="s">
        <v>82</v>
      </c>
      <c r="P4" s="19" t="s">
        <v>83</v>
      </c>
      <c r="Q4" s="20" t="s">
        <v>84</v>
      </c>
      <c r="R4" s="21" t="s">
        <v>81</v>
      </c>
      <c r="S4" s="18" t="s">
        <v>82</v>
      </c>
      <c r="T4" s="19" t="s">
        <v>83</v>
      </c>
      <c r="U4" s="20" t="s">
        <v>84</v>
      </c>
    </row>
    <row r="5" spans="1:24" ht="20.25" customHeight="1">
      <c r="A5" s="209" t="s">
        <v>85</v>
      </c>
      <c r="B5" s="210" t="s">
        <v>335</v>
      </c>
      <c r="C5" s="18" t="s">
        <v>36</v>
      </c>
      <c r="D5" s="53">
        <f>E5*1000/480</f>
        <v>83.33333333333333</v>
      </c>
      <c r="E5" s="64">
        <v>40</v>
      </c>
      <c r="F5" s="179" t="s">
        <v>285</v>
      </c>
      <c r="G5" s="18" t="s">
        <v>286</v>
      </c>
      <c r="H5" s="53">
        <f>I5*1000/480</f>
        <v>9.375</v>
      </c>
      <c r="I5" s="76">
        <v>4.5</v>
      </c>
      <c r="J5" s="179" t="s">
        <v>130</v>
      </c>
      <c r="K5" s="9" t="s">
        <v>87</v>
      </c>
      <c r="L5" s="53">
        <f>M5*1000/480</f>
        <v>83.33333333333333</v>
      </c>
      <c r="M5" s="9">
        <v>40</v>
      </c>
      <c r="N5" s="179" t="s">
        <v>131</v>
      </c>
      <c r="O5" s="18" t="s">
        <v>132</v>
      </c>
      <c r="P5" s="53">
        <f>Q5*1000/480</f>
        <v>9.375</v>
      </c>
      <c r="Q5" s="76">
        <v>4.5</v>
      </c>
      <c r="R5" s="179" t="s">
        <v>86</v>
      </c>
      <c r="S5" s="18" t="s">
        <v>36</v>
      </c>
      <c r="T5" s="53">
        <f>U5*1000/480</f>
        <v>83.33333333333333</v>
      </c>
      <c r="U5" s="64">
        <v>40</v>
      </c>
      <c r="W5" s="160"/>
      <c r="X5" s="161"/>
    </row>
    <row r="6" spans="1:24" ht="22.5" customHeight="1">
      <c r="A6" s="209"/>
      <c r="B6" s="179"/>
      <c r="C6" s="18"/>
      <c r="D6" s="53"/>
      <c r="E6" s="23"/>
      <c r="F6" s="179"/>
      <c r="G6" s="18" t="s">
        <v>268</v>
      </c>
      <c r="H6" s="53">
        <f aca="true" t="shared" si="0" ref="H6:H17">I6*1000/480</f>
        <v>72.91666666666667</v>
      </c>
      <c r="I6" s="64">
        <v>35</v>
      </c>
      <c r="J6" s="179"/>
      <c r="K6" s="18"/>
      <c r="L6" s="53"/>
      <c r="M6" s="76"/>
      <c r="N6" s="179"/>
      <c r="O6" s="18" t="s">
        <v>87</v>
      </c>
      <c r="P6" s="53">
        <f>Q6*1000/480</f>
        <v>72.91666666666667</v>
      </c>
      <c r="Q6" s="64">
        <v>35</v>
      </c>
      <c r="R6" s="179"/>
      <c r="S6" s="18"/>
      <c r="T6" s="53"/>
      <c r="U6" s="64"/>
      <c r="W6" s="160"/>
      <c r="X6" s="161"/>
    </row>
    <row r="7" spans="1:24" s="9" customFormat="1" ht="20.25" customHeight="1">
      <c r="A7" s="173" t="s">
        <v>89</v>
      </c>
      <c r="B7" s="214" t="s">
        <v>336</v>
      </c>
      <c r="C7" s="17" t="s">
        <v>24</v>
      </c>
      <c r="D7" s="53">
        <f aca="true" t="shared" si="1" ref="D7:D17">E7*1000/480</f>
        <v>18.333333333333332</v>
      </c>
      <c r="E7" s="23">
        <v>8.8</v>
      </c>
      <c r="F7" s="187" t="s">
        <v>339</v>
      </c>
      <c r="G7" s="17" t="s">
        <v>283</v>
      </c>
      <c r="H7" s="53">
        <f t="shared" si="0"/>
        <v>45.833333333333336</v>
      </c>
      <c r="I7" s="76">
        <v>22</v>
      </c>
      <c r="J7" s="225" t="s">
        <v>130</v>
      </c>
      <c r="K7" s="25" t="s">
        <v>134</v>
      </c>
      <c r="L7" s="53">
        <f aca="true" t="shared" si="2" ref="L7:L13">M7*1000/480</f>
        <v>37.5</v>
      </c>
      <c r="M7" s="64">
        <v>18</v>
      </c>
      <c r="N7" s="187" t="s">
        <v>341</v>
      </c>
      <c r="O7" s="25" t="s">
        <v>135</v>
      </c>
      <c r="P7" s="53">
        <f>Q7*1000/480</f>
        <v>27.083333333333332</v>
      </c>
      <c r="Q7" s="64">
        <v>13</v>
      </c>
      <c r="R7" s="187" t="s">
        <v>343</v>
      </c>
      <c r="S7" s="25" t="s">
        <v>29</v>
      </c>
      <c r="T7" s="53">
        <f>U7*1000/480</f>
        <v>50</v>
      </c>
      <c r="U7" s="64">
        <v>24</v>
      </c>
      <c r="W7" s="160"/>
      <c r="X7" s="161"/>
    </row>
    <row r="8" spans="1:24" s="9" customFormat="1" ht="20.25" customHeight="1">
      <c r="A8" s="174"/>
      <c r="B8" s="215"/>
      <c r="C8" s="17" t="s">
        <v>103</v>
      </c>
      <c r="D8" s="53">
        <f t="shared" si="1"/>
        <v>18.333333333333332</v>
      </c>
      <c r="E8" s="23">
        <v>8.8</v>
      </c>
      <c r="F8" s="188"/>
      <c r="G8" s="17" t="s">
        <v>287</v>
      </c>
      <c r="H8" s="53">
        <f t="shared" si="0"/>
        <v>1.875</v>
      </c>
      <c r="I8" s="76">
        <v>0.9</v>
      </c>
      <c r="J8" s="188"/>
      <c r="K8" s="25" t="s">
        <v>136</v>
      </c>
      <c r="L8" s="53">
        <f t="shared" si="2"/>
        <v>9.375</v>
      </c>
      <c r="M8" s="64">
        <v>4.5</v>
      </c>
      <c r="N8" s="188"/>
      <c r="O8" s="25" t="s">
        <v>30</v>
      </c>
      <c r="P8" s="53">
        <f>Q8*1000/480</f>
        <v>37.5</v>
      </c>
      <c r="Q8" s="64">
        <v>18</v>
      </c>
      <c r="R8" s="188"/>
      <c r="S8" s="25" t="s">
        <v>27</v>
      </c>
      <c r="T8" s="53">
        <f>U8*1000/480</f>
        <v>18.75</v>
      </c>
      <c r="U8" s="23">
        <v>9</v>
      </c>
      <c r="W8" s="160"/>
      <c r="X8" s="88"/>
    </row>
    <row r="9" spans="1:24" s="9" customFormat="1" ht="20.25" customHeight="1">
      <c r="A9" s="174"/>
      <c r="B9" s="215"/>
      <c r="C9" s="17" t="s">
        <v>294</v>
      </c>
      <c r="D9" s="53">
        <f t="shared" si="1"/>
        <v>18.333333333333332</v>
      </c>
      <c r="E9" s="23">
        <v>8.8</v>
      </c>
      <c r="F9" s="188"/>
      <c r="G9" s="17" t="s">
        <v>271</v>
      </c>
      <c r="H9" s="53">
        <f t="shared" si="0"/>
        <v>13.75</v>
      </c>
      <c r="I9" s="76">
        <v>6.6</v>
      </c>
      <c r="J9" s="188"/>
      <c r="K9" s="25" t="s">
        <v>138</v>
      </c>
      <c r="L9" s="53">
        <f t="shared" si="2"/>
        <v>2.0833333333333335</v>
      </c>
      <c r="M9" s="76">
        <v>1</v>
      </c>
      <c r="N9" s="188"/>
      <c r="O9" s="25" t="s">
        <v>139</v>
      </c>
      <c r="P9" s="53">
        <f>Q9*1000/480</f>
        <v>1.875</v>
      </c>
      <c r="Q9" s="76">
        <v>0.9</v>
      </c>
      <c r="R9" s="188"/>
      <c r="S9" s="25" t="s">
        <v>137</v>
      </c>
      <c r="T9" s="53">
        <f>U9*1000/480</f>
        <v>4.166666666666667</v>
      </c>
      <c r="U9" s="23">
        <v>2</v>
      </c>
      <c r="W9" s="160"/>
      <c r="X9" s="88"/>
    </row>
    <row r="10" spans="1:24" s="9" customFormat="1" ht="20.25" customHeight="1">
      <c r="A10" s="174"/>
      <c r="B10" s="215"/>
      <c r="C10" s="17" t="s">
        <v>25</v>
      </c>
      <c r="D10" s="53">
        <f t="shared" si="1"/>
        <v>9.166666666666666</v>
      </c>
      <c r="E10" s="23">
        <v>4.4</v>
      </c>
      <c r="F10" s="188"/>
      <c r="G10" s="17" t="s">
        <v>282</v>
      </c>
      <c r="H10" s="53">
        <f t="shared" si="0"/>
        <v>5.416666666666667</v>
      </c>
      <c r="I10" s="76">
        <v>2.6</v>
      </c>
      <c r="J10" s="188"/>
      <c r="K10" s="25" t="s">
        <v>102</v>
      </c>
      <c r="L10" s="53">
        <f t="shared" si="2"/>
        <v>9.166666666666666</v>
      </c>
      <c r="M10" s="64">
        <v>4.4</v>
      </c>
      <c r="N10" s="188"/>
      <c r="O10" s="25"/>
      <c r="P10" s="53"/>
      <c r="Q10" s="76"/>
      <c r="R10" s="188"/>
      <c r="S10" s="25" t="s">
        <v>278</v>
      </c>
      <c r="T10" s="53" t="s">
        <v>31</v>
      </c>
      <c r="U10" s="23" t="s">
        <v>369</v>
      </c>
      <c r="W10" s="160"/>
      <c r="X10" s="88"/>
    </row>
    <row r="11" spans="1:24" s="9" customFormat="1" ht="20.25" customHeight="1">
      <c r="A11" s="174"/>
      <c r="B11" s="215"/>
      <c r="C11" s="17" t="s">
        <v>14</v>
      </c>
      <c r="D11" s="53">
        <f t="shared" si="1"/>
        <v>2.0833333333333335</v>
      </c>
      <c r="E11" s="23">
        <v>1</v>
      </c>
      <c r="F11" s="189"/>
      <c r="G11" s="17" t="s">
        <v>288</v>
      </c>
      <c r="H11" s="53">
        <f t="shared" si="0"/>
        <v>18.333333333333332</v>
      </c>
      <c r="I11" s="76">
        <v>8.8</v>
      </c>
      <c r="J11" s="189"/>
      <c r="K11" s="25" t="s">
        <v>133</v>
      </c>
      <c r="L11" s="53">
        <f t="shared" si="2"/>
        <v>18.333333333333332</v>
      </c>
      <c r="M11" s="64">
        <v>8.8</v>
      </c>
      <c r="N11" s="189"/>
      <c r="O11" s="25"/>
      <c r="P11" s="25"/>
      <c r="Q11" s="23"/>
      <c r="R11" s="189"/>
      <c r="S11" s="25"/>
      <c r="T11" s="53"/>
      <c r="U11" s="23"/>
      <c r="W11" s="160"/>
      <c r="X11" s="88"/>
    </row>
    <row r="12" spans="1:24" s="9" customFormat="1" ht="20.25" customHeight="1">
      <c r="A12" s="173" t="s">
        <v>101</v>
      </c>
      <c r="B12" s="226" t="s">
        <v>337</v>
      </c>
      <c r="C12" s="17" t="s">
        <v>24</v>
      </c>
      <c r="D12" s="53">
        <f t="shared" si="1"/>
        <v>33.333333333333336</v>
      </c>
      <c r="E12" s="64">
        <v>16</v>
      </c>
      <c r="F12" s="187" t="s">
        <v>340</v>
      </c>
      <c r="G12" s="25" t="s">
        <v>243</v>
      </c>
      <c r="H12" s="53">
        <f t="shared" si="0"/>
        <v>45.833333333333336</v>
      </c>
      <c r="I12" s="26">
        <v>22</v>
      </c>
      <c r="J12" s="227"/>
      <c r="K12" s="25" t="s">
        <v>125</v>
      </c>
      <c r="L12" s="53">
        <f t="shared" si="2"/>
        <v>4.166666666666667</v>
      </c>
      <c r="M12" s="76">
        <v>2</v>
      </c>
      <c r="N12" s="224" t="s">
        <v>177</v>
      </c>
      <c r="O12" s="25" t="s">
        <v>372</v>
      </c>
      <c r="P12" s="53">
        <v>60</v>
      </c>
      <c r="Q12" s="23" t="s">
        <v>373</v>
      </c>
      <c r="R12" s="216" t="s">
        <v>279</v>
      </c>
      <c r="S12" s="25" t="s">
        <v>45</v>
      </c>
      <c r="T12" s="53">
        <f>U12*1000/480</f>
        <v>8.333333333333334</v>
      </c>
      <c r="U12" s="23">
        <v>4</v>
      </c>
      <c r="W12" s="160"/>
      <c r="X12" s="88"/>
    </row>
    <row r="13" spans="1:24" s="9" customFormat="1" ht="20.25" customHeight="1">
      <c r="A13" s="174"/>
      <c r="B13" s="215"/>
      <c r="C13" s="17" t="s">
        <v>26</v>
      </c>
      <c r="D13" s="53">
        <f t="shared" si="1"/>
        <v>36.666666666666664</v>
      </c>
      <c r="E13" s="64">
        <v>17.6</v>
      </c>
      <c r="F13" s="188"/>
      <c r="G13" s="25" t="s">
        <v>25</v>
      </c>
      <c r="H13" s="53">
        <f t="shared" si="0"/>
        <v>5.416666666666667</v>
      </c>
      <c r="I13" s="26">
        <v>2.6</v>
      </c>
      <c r="J13" s="227"/>
      <c r="K13" s="25" t="s">
        <v>105</v>
      </c>
      <c r="L13" s="53">
        <f t="shared" si="2"/>
        <v>12.5</v>
      </c>
      <c r="M13" s="76">
        <v>6</v>
      </c>
      <c r="N13" s="188"/>
      <c r="O13" s="25" t="s">
        <v>178</v>
      </c>
      <c r="P13" s="25" t="s">
        <v>96</v>
      </c>
      <c r="Q13" s="25" t="s">
        <v>31</v>
      </c>
      <c r="R13" s="217"/>
      <c r="S13" s="25" t="s">
        <v>280</v>
      </c>
      <c r="T13" s="53">
        <f>U13*1000/480</f>
        <v>37.5</v>
      </c>
      <c r="U13" s="23">
        <v>18</v>
      </c>
      <c r="W13" s="160"/>
      <c r="X13" s="88"/>
    </row>
    <row r="14" spans="1:24" s="9" customFormat="1" ht="20.25" customHeight="1">
      <c r="A14" s="174"/>
      <c r="B14" s="215"/>
      <c r="C14" s="17"/>
      <c r="D14" s="53"/>
      <c r="E14" s="23"/>
      <c r="F14" s="188"/>
      <c r="G14" s="25" t="s">
        <v>28</v>
      </c>
      <c r="H14" s="53">
        <f t="shared" si="0"/>
        <v>12.5</v>
      </c>
      <c r="I14" s="26">
        <v>6</v>
      </c>
      <c r="J14" s="227"/>
      <c r="K14" s="25" t="s">
        <v>370</v>
      </c>
      <c r="L14" s="28"/>
      <c r="M14" s="23" t="s">
        <v>371</v>
      </c>
      <c r="N14" s="188"/>
      <c r="O14" s="25" t="s">
        <v>179</v>
      </c>
      <c r="P14" s="53">
        <f>Q14*1000/480</f>
        <v>9.166666666666666</v>
      </c>
      <c r="Q14" s="23">
        <v>4.4</v>
      </c>
      <c r="R14" s="217"/>
      <c r="S14" s="25" t="s">
        <v>22</v>
      </c>
      <c r="T14" s="25" t="s">
        <v>31</v>
      </c>
      <c r="U14" s="25" t="s">
        <v>31</v>
      </c>
      <c r="W14" s="160"/>
      <c r="X14" s="88"/>
    </row>
    <row r="15" spans="1:24" s="9" customFormat="1" ht="20.25" customHeight="1">
      <c r="A15" s="174"/>
      <c r="B15" s="215"/>
      <c r="C15" s="17"/>
      <c r="D15" s="53"/>
      <c r="E15" s="23"/>
      <c r="F15" s="188"/>
      <c r="G15" s="25" t="s">
        <v>270</v>
      </c>
      <c r="H15" s="53">
        <f t="shared" si="0"/>
        <v>2.7083333333333335</v>
      </c>
      <c r="I15" s="26">
        <v>1.3</v>
      </c>
      <c r="J15" s="227"/>
      <c r="K15" s="25"/>
      <c r="L15" s="25"/>
      <c r="M15" s="23"/>
      <c r="N15" s="188"/>
      <c r="O15" s="25" t="s">
        <v>14</v>
      </c>
      <c r="P15" s="53">
        <f>Q15*1000/480</f>
        <v>1.875</v>
      </c>
      <c r="Q15" s="23">
        <v>0.9</v>
      </c>
      <c r="R15" s="217"/>
      <c r="S15" s="25"/>
      <c r="T15" s="22"/>
      <c r="U15" s="23"/>
      <c r="W15" s="160"/>
      <c r="X15" s="88"/>
    </row>
    <row r="16" spans="1:24" s="9" customFormat="1" ht="20.25" customHeight="1">
      <c r="A16" s="174"/>
      <c r="B16" s="215"/>
      <c r="C16" s="17"/>
      <c r="D16" s="53"/>
      <c r="E16" s="23"/>
      <c r="F16" s="189"/>
      <c r="G16" s="25" t="s">
        <v>51</v>
      </c>
      <c r="H16" s="53" t="s">
        <v>31</v>
      </c>
      <c r="I16" s="162" t="s">
        <v>369</v>
      </c>
      <c r="J16" s="227"/>
      <c r="L16" s="25"/>
      <c r="M16" s="23"/>
      <c r="N16" s="189"/>
      <c r="O16" s="25"/>
      <c r="P16" s="25"/>
      <c r="Q16" s="23"/>
      <c r="R16" s="218"/>
      <c r="S16" s="25"/>
      <c r="T16" s="22"/>
      <c r="U16" s="23"/>
      <c r="W16" s="160"/>
      <c r="X16" s="88"/>
    </row>
    <row r="17" spans="1:24" s="9" customFormat="1" ht="20.25" customHeight="1">
      <c r="A17" s="173" t="s">
        <v>112</v>
      </c>
      <c r="B17" s="180" t="s">
        <v>157</v>
      </c>
      <c r="C17" s="11" t="s">
        <v>37</v>
      </c>
      <c r="D17" s="53">
        <f t="shared" si="1"/>
        <v>62.5</v>
      </c>
      <c r="E17" s="23">
        <v>30</v>
      </c>
      <c r="F17" s="180" t="s">
        <v>272</v>
      </c>
      <c r="G17" s="11" t="s">
        <v>273</v>
      </c>
      <c r="H17" s="53">
        <f t="shared" si="0"/>
        <v>62.5</v>
      </c>
      <c r="I17" s="23">
        <v>30</v>
      </c>
      <c r="J17" s="183"/>
      <c r="K17" s="25"/>
      <c r="L17" s="28"/>
      <c r="M17" s="23"/>
      <c r="N17" s="187" t="s">
        <v>309</v>
      </c>
      <c r="O17" s="25" t="s">
        <v>310</v>
      </c>
      <c r="P17" s="53">
        <f>Q17*1000/480</f>
        <v>62.5</v>
      </c>
      <c r="Q17" s="18">
        <v>30</v>
      </c>
      <c r="R17" s="216" t="s">
        <v>157</v>
      </c>
      <c r="S17" s="25" t="s">
        <v>66</v>
      </c>
      <c r="T17" s="53">
        <f>U17*1000/480</f>
        <v>62.5</v>
      </c>
      <c r="U17" s="18">
        <v>30</v>
      </c>
      <c r="W17" s="160"/>
      <c r="X17" s="88"/>
    </row>
    <row r="18" spans="1:24" s="9" customFormat="1" ht="20.25" customHeight="1">
      <c r="A18" s="174"/>
      <c r="B18" s="181"/>
      <c r="C18" s="176" t="s">
        <v>38</v>
      </c>
      <c r="D18" s="177"/>
      <c r="E18" s="178"/>
      <c r="F18" s="181"/>
      <c r="G18" s="176" t="s">
        <v>274</v>
      </c>
      <c r="H18" s="177"/>
      <c r="I18" s="178"/>
      <c r="J18" s="183"/>
      <c r="K18" s="25"/>
      <c r="L18" s="27"/>
      <c r="M18" s="23"/>
      <c r="N18" s="188"/>
      <c r="O18" s="175" t="s">
        <v>115</v>
      </c>
      <c r="P18" s="175"/>
      <c r="Q18" s="175"/>
      <c r="R18" s="217"/>
      <c r="S18" s="175" t="s">
        <v>67</v>
      </c>
      <c r="T18" s="175"/>
      <c r="U18" s="175"/>
      <c r="W18" s="88"/>
      <c r="X18" s="88"/>
    </row>
    <row r="19" spans="1:21" s="9" customFormat="1" ht="20.25" customHeight="1">
      <c r="A19" s="174"/>
      <c r="B19" s="181"/>
      <c r="C19" s="176" t="s">
        <v>39</v>
      </c>
      <c r="D19" s="177"/>
      <c r="E19" s="178"/>
      <c r="F19" s="181"/>
      <c r="G19" s="176" t="s">
        <v>275</v>
      </c>
      <c r="H19" s="177"/>
      <c r="I19" s="178"/>
      <c r="J19" s="183"/>
      <c r="K19" s="25"/>
      <c r="L19" s="28"/>
      <c r="M19" s="23"/>
      <c r="N19" s="188"/>
      <c r="O19" s="176" t="s">
        <v>117</v>
      </c>
      <c r="P19" s="177"/>
      <c r="Q19" s="178"/>
      <c r="R19" s="217"/>
      <c r="S19" s="176" t="s">
        <v>68</v>
      </c>
      <c r="T19" s="177"/>
      <c r="U19" s="178"/>
    </row>
    <row r="20" spans="1:21" s="9" customFormat="1" ht="20.25" customHeight="1">
      <c r="A20" s="174"/>
      <c r="B20" s="181"/>
      <c r="C20" s="25" t="s">
        <v>69</v>
      </c>
      <c r="D20" s="53">
        <f>E20*1000/480</f>
        <v>1.875</v>
      </c>
      <c r="E20" s="23">
        <v>0.9</v>
      </c>
      <c r="F20" s="181"/>
      <c r="G20" s="25" t="s">
        <v>69</v>
      </c>
      <c r="H20" s="53">
        <f>I20*1000/480</f>
        <v>1.875</v>
      </c>
      <c r="I20" s="23">
        <v>0.9</v>
      </c>
      <c r="J20" s="183"/>
      <c r="K20" s="25"/>
      <c r="L20" s="25"/>
      <c r="M20" s="23"/>
      <c r="N20" s="188"/>
      <c r="O20" s="25" t="s">
        <v>69</v>
      </c>
      <c r="P20" s="53">
        <f>Q20*1000/480</f>
        <v>1.875</v>
      </c>
      <c r="Q20" s="23">
        <v>0.9</v>
      </c>
      <c r="R20" s="217"/>
      <c r="S20" s="25" t="s">
        <v>69</v>
      </c>
      <c r="T20" s="53">
        <f>U20*1000/480</f>
        <v>1.875</v>
      </c>
      <c r="U20" s="23">
        <v>0.9</v>
      </c>
    </row>
    <row r="21" spans="1:21" s="9" customFormat="1" ht="20.25" customHeight="1">
      <c r="A21" s="174"/>
      <c r="B21" s="182"/>
      <c r="C21" s="25"/>
      <c r="D21" s="25"/>
      <c r="E21" s="26"/>
      <c r="F21" s="182"/>
      <c r="G21" s="25"/>
      <c r="H21" s="25"/>
      <c r="I21" s="23"/>
      <c r="J21" s="183"/>
      <c r="K21" s="25"/>
      <c r="L21" s="27"/>
      <c r="M21" s="23"/>
      <c r="N21" s="189"/>
      <c r="O21" s="25"/>
      <c r="P21" s="25"/>
      <c r="Q21" s="23"/>
      <c r="R21" s="218"/>
      <c r="S21" s="25"/>
      <c r="T21" s="22"/>
      <c r="U21" s="23"/>
    </row>
    <row r="22" spans="1:21" s="9" customFormat="1" ht="20.25" customHeight="1">
      <c r="A22" s="173" t="s">
        <v>119</v>
      </c>
      <c r="B22" s="198"/>
      <c r="C22" s="25"/>
      <c r="D22" s="28"/>
      <c r="E22" s="26"/>
      <c r="F22" s="194"/>
      <c r="G22" s="25"/>
      <c r="H22" s="53"/>
      <c r="I22" s="26"/>
      <c r="J22" s="198"/>
      <c r="K22" s="25"/>
      <c r="L22" s="28"/>
      <c r="M22" s="23"/>
      <c r="N22" s="183"/>
      <c r="O22" s="25"/>
      <c r="P22" s="25"/>
      <c r="Q22" s="23"/>
      <c r="R22" s="195"/>
      <c r="S22" s="25"/>
      <c r="T22" s="22"/>
      <c r="U22" s="23"/>
    </row>
    <row r="23" spans="1:21" s="9" customFormat="1" ht="20.25" customHeight="1">
      <c r="A23" s="174"/>
      <c r="B23" s="198"/>
      <c r="C23" s="25"/>
      <c r="D23" s="28"/>
      <c r="E23" s="26"/>
      <c r="F23" s="183"/>
      <c r="G23" s="25"/>
      <c r="H23" s="53"/>
      <c r="I23" s="26"/>
      <c r="J23" s="198"/>
      <c r="K23" s="25"/>
      <c r="L23" s="28"/>
      <c r="M23" s="23"/>
      <c r="N23" s="183"/>
      <c r="O23" s="25"/>
      <c r="P23" s="25"/>
      <c r="Q23" s="23"/>
      <c r="R23" s="195"/>
      <c r="S23" s="25"/>
      <c r="T23" s="22"/>
      <c r="U23" s="23"/>
    </row>
    <row r="24" spans="1:21" s="9" customFormat="1" ht="20.25" customHeight="1">
      <c r="A24" s="174"/>
      <c r="B24" s="198"/>
      <c r="C24" s="25"/>
      <c r="D24" s="25"/>
      <c r="E24" s="26"/>
      <c r="F24" s="183"/>
      <c r="G24" s="25"/>
      <c r="H24" s="53"/>
      <c r="I24" s="26"/>
      <c r="J24" s="198"/>
      <c r="K24" s="25"/>
      <c r="L24" s="28"/>
      <c r="M24" s="23"/>
      <c r="N24" s="183"/>
      <c r="O24" s="25"/>
      <c r="P24" s="25"/>
      <c r="Q24" s="23"/>
      <c r="R24" s="195"/>
      <c r="S24" s="25"/>
      <c r="T24" s="22"/>
      <c r="U24" s="23"/>
    </row>
    <row r="25" spans="1:21" s="9" customFormat="1" ht="20.25" customHeight="1">
      <c r="A25" s="174"/>
      <c r="B25" s="198"/>
      <c r="C25" s="25"/>
      <c r="D25" s="25"/>
      <c r="E25" s="26"/>
      <c r="F25" s="183"/>
      <c r="G25" s="25"/>
      <c r="H25" s="53"/>
      <c r="I25" s="26"/>
      <c r="J25" s="198"/>
      <c r="K25" s="25"/>
      <c r="L25" s="25"/>
      <c r="M25" s="23"/>
      <c r="N25" s="183"/>
      <c r="O25" s="25"/>
      <c r="P25" s="25"/>
      <c r="Q25" s="23"/>
      <c r="R25" s="195"/>
      <c r="S25" s="25"/>
      <c r="T25" s="22"/>
      <c r="U25" s="23"/>
    </row>
    <row r="26" spans="1:21" s="9" customFormat="1" ht="20.25" customHeight="1">
      <c r="A26" s="174"/>
      <c r="B26" s="198"/>
      <c r="C26" s="25"/>
      <c r="D26" s="25"/>
      <c r="E26" s="26"/>
      <c r="F26" s="183"/>
      <c r="G26" s="25"/>
      <c r="H26" s="53"/>
      <c r="I26" s="43"/>
      <c r="J26" s="198"/>
      <c r="K26" s="25"/>
      <c r="L26" s="28"/>
      <c r="M26" s="23"/>
      <c r="N26" s="183"/>
      <c r="O26" s="25"/>
      <c r="P26" s="25"/>
      <c r="Q26" s="23"/>
      <c r="R26" s="195"/>
      <c r="S26" s="25"/>
      <c r="T26" s="22"/>
      <c r="U26" s="23"/>
    </row>
    <row r="27" spans="1:21" s="9" customFormat="1" ht="20.25" customHeight="1">
      <c r="A27" s="179" t="s">
        <v>120</v>
      </c>
      <c r="B27" s="194" t="s">
        <v>338</v>
      </c>
      <c r="C27" s="25" t="s">
        <v>295</v>
      </c>
      <c r="D27" s="26" t="s">
        <v>31</v>
      </c>
      <c r="E27" s="26" t="s">
        <v>368</v>
      </c>
      <c r="F27" s="194" t="s">
        <v>289</v>
      </c>
      <c r="G27" s="25" t="s">
        <v>290</v>
      </c>
      <c r="H27" s="25" t="s">
        <v>267</v>
      </c>
      <c r="I27" s="23">
        <v>3</v>
      </c>
      <c r="J27" s="183"/>
      <c r="K27" s="25"/>
      <c r="L27" s="25"/>
      <c r="M27" s="23"/>
      <c r="N27" s="194" t="s">
        <v>342</v>
      </c>
      <c r="O27" s="25" t="s">
        <v>24</v>
      </c>
      <c r="P27" s="53">
        <f>Q27*1000/110</f>
        <v>54.54545454545455</v>
      </c>
      <c r="Q27" s="23">
        <v>6</v>
      </c>
      <c r="R27" s="196" t="s">
        <v>344</v>
      </c>
      <c r="S27" s="25" t="s">
        <v>281</v>
      </c>
      <c r="T27" s="53" t="s">
        <v>31</v>
      </c>
      <c r="U27" s="23" t="s">
        <v>31</v>
      </c>
    </row>
    <row r="28" spans="1:21" s="9" customFormat="1" ht="20.25" customHeight="1">
      <c r="A28" s="179"/>
      <c r="B28" s="183"/>
      <c r="C28" s="25" t="s">
        <v>296</v>
      </c>
      <c r="D28" s="26" t="s">
        <v>31</v>
      </c>
      <c r="E28" s="26" t="s">
        <v>31</v>
      </c>
      <c r="F28" s="183"/>
      <c r="G28" s="25" t="s">
        <v>291</v>
      </c>
      <c r="H28" s="53">
        <f>I28*1000/480</f>
        <v>4.166666666666667</v>
      </c>
      <c r="I28" s="23">
        <v>2</v>
      </c>
      <c r="J28" s="183"/>
      <c r="K28" s="25"/>
      <c r="L28" s="25"/>
      <c r="M28" s="23"/>
      <c r="N28" s="183"/>
      <c r="O28" s="25" t="s">
        <v>21</v>
      </c>
      <c r="P28" s="53">
        <f>Q28*1000/110</f>
        <v>27.272727272727273</v>
      </c>
      <c r="Q28" s="23">
        <v>3</v>
      </c>
      <c r="R28" s="197"/>
      <c r="S28" s="25" t="s">
        <v>104</v>
      </c>
      <c r="T28" s="53">
        <f>U28*1000/480</f>
        <v>8.333333333333334</v>
      </c>
      <c r="U28" s="23">
        <v>4</v>
      </c>
    </row>
    <row r="29" spans="1:21" s="9" customFormat="1" ht="20.25" customHeight="1">
      <c r="A29" s="179"/>
      <c r="B29" s="183"/>
      <c r="C29" s="25"/>
      <c r="D29" s="53"/>
      <c r="E29" s="26"/>
      <c r="F29" s="183"/>
      <c r="G29" s="25" t="s">
        <v>292</v>
      </c>
      <c r="H29" s="27">
        <v>5</v>
      </c>
      <c r="I29" s="23" t="s">
        <v>315</v>
      </c>
      <c r="J29" s="183"/>
      <c r="K29" s="25"/>
      <c r="L29" s="25"/>
      <c r="M29" s="23"/>
      <c r="N29" s="183"/>
      <c r="O29" s="25" t="s">
        <v>15</v>
      </c>
      <c r="P29" s="53">
        <f>Q29*1000/110</f>
        <v>1.8181818181818181</v>
      </c>
      <c r="Q29" s="23">
        <v>0.2</v>
      </c>
      <c r="R29" s="197"/>
      <c r="S29" s="25" t="s">
        <v>15</v>
      </c>
      <c r="T29" s="53">
        <f>U29*1000/480</f>
        <v>2.0833333333333335</v>
      </c>
      <c r="U29" s="23">
        <v>1</v>
      </c>
    </row>
    <row r="30" spans="1:21" s="9" customFormat="1" ht="20.25" customHeight="1">
      <c r="A30" s="179"/>
      <c r="B30" s="183"/>
      <c r="C30" s="25"/>
      <c r="D30" s="25"/>
      <c r="E30" s="26"/>
      <c r="F30" s="183"/>
      <c r="G30" s="25"/>
      <c r="H30" s="27"/>
      <c r="I30" s="23"/>
      <c r="J30" s="183"/>
      <c r="K30" s="25"/>
      <c r="L30" s="25"/>
      <c r="M30" s="23"/>
      <c r="N30" s="183"/>
      <c r="O30" s="25"/>
      <c r="P30" s="53"/>
      <c r="Q30" s="23"/>
      <c r="R30" s="197"/>
      <c r="S30" s="25" t="s">
        <v>13</v>
      </c>
      <c r="T30" s="53">
        <f>U30*1000/480</f>
        <v>6.25</v>
      </c>
      <c r="U30" s="23">
        <v>3</v>
      </c>
    </row>
    <row r="31" spans="1:21" s="9" customFormat="1" ht="20.25" customHeight="1">
      <c r="A31" s="179"/>
      <c r="B31" s="183"/>
      <c r="C31" s="25"/>
      <c r="D31" s="25"/>
      <c r="E31" s="26"/>
      <c r="F31" s="183"/>
      <c r="G31" s="25"/>
      <c r="H31" s="28"/>
      <c r="I31" s="23"/>
      <c r="J31" s="183"/>
      <c r="K31" s="25"/>
      <c r="L31" s="25"/>
      <c r="M31" s="23"/>
      <c r="N31" s="183"/>
      <c r="O31" s="25"/>
      <c r="P31" s="25"/>
      <c r="Q31" s="23"/>
      <c r="R31" s="197"/>
      <c r="S31" s="25"/>
      <c r="T31" s="22"/>
      <c r="U31" s="23"/>
    </row>
    <row r="32" spans="1:21" s="9" customFormat="1" ht="20.25" customHeight="1">
      <c r="A32" s="179" t="s">
        <v>127</v>
      </c>
      <c r="B32" s="199"/>
      <c r="C32" s="25"/>
      <c r="D32" s="19"/>
      <c r="E32" s="23"/>
      <c r="F32" s="24" t="s">
        <v>277</v>
      </c>
      <c r="H32" s="45"/>
      <c r="I32" s="23"/>
      <c r="J32" s="24" t="s">
        <v>127</v>
      </c>
      <c r="K32" s="25" t="s">
        <v>16</v>
      </c>
      <c r="L32" s="19" t="s">
        <v>284</v>
      </c>
      <c r="M32" s="23"/>
      <c r="N32" s="24" t="s">
        <v>127</v>
      </c>
      <c r="O32" s="25"/>
      <c r="P32" s="46"/>
      <c r="Q32" s="23"/>
      <c r="R32" s="24" t="s">
        <v>277</v>
      </c>
      <c r="S32" s="44"/>
      <c r="T32" s="44"/>
      <c r="U32" s="47"/>
    </row>
    <row r="33" spans="1:21" s="9" customFormat="1" ht="20.25" customHeight="1" thickBot="1">
      <c r="A33" s="200" t="s">
        <v>128</v>
      </c>
      <c r="B33" s="201"/>
      <c r="C33" s="36"/>
      <c r="D33" s="37"/>
      <c r="E33" s="38"/>
      <c r="F33" s="39" t="s">
        <v>293</v>
      </c>
      <c r="G33" s="35"/>
      <c r="H33" s="40"/>
      <c r="I33" s="38"/>
      <c r="J33" s="39" t="s">
        <v>10</v>
      </c>
      <c r="K33" s="35"/>
      <c r="L33" s="37"/>
      <c r="M33" s="38"/>
      <c r="N33" s="39" t="s">
        <v>10</v>
      </c>
      <c r="O33" s="36"/>
      <c r="P33" s="41"/>
      <c r="Q33" s="38"/>
      <c r="R33" s="39" t="s">
        <v>10</v>
      </c>
      <c r="S33" s="36"/>
      <c r="T33" s="37"/>
      <c r="U33" s="42"/>
    </row>
    <row r="34" spans="1:21" s="5" customFormat="1" ht="18.75" customHeight="1">
      <c r="A34" s="168" t="s">
        <v>247</v>
      </c>
      <c r="B34" s="184" t="s">
        <v>248</v>
      </c>
      <c r="C34" s="185"/>
      <c r="D34" s="57" t="s">
        <v>300</v>
      </c>
      <c r="E34" s="6" t="s">
        <v>301</v>
      </c>
      <c r="F34" s="184" t="s">
        <v>248</v>
      </c>
      <c r="G34" s="185"/>
      <c r="H34" s="57" t="s">
        <v>300</v>
      </c>
      <c r="I34" s="6" t="s">
        <v>301</v>
      </c>
      <c r="J34" s="184" t="s">
        <v>248</v>
      </c>
      <c r="K34" s="185"/>
      <c r="L34" s="57" t="s">
        <v>300</v>
      </c>
      <c r="M34" s="6" t="s">
        <v>301</v>
      </c>
      <c r="N34" s="184" t="s">
        <v>248</v>
      </c>
      <c r="O34" s="185"/>
      <c r="P34" s="57" t="s">
        <v>300</v>
      </c>
      <c r="Q34" s="6" t="s">
        <v>301</v>
      </c>
      <c r="R34" s="184" t="s">
        <v>248</v>
      </c>
      <c r="S34" s="185"/>
      <c r="T34" s="57" t="s">
        <v>300</v>
      </c>
      <c r="U34" s="6" t="s">
        <v>301</v>
      </c>
    </row>
    <row r="35" spans="1:21" s="5" customFormat="1" ht="18.75" customHeight="1">
      <c r="A35" s="169"/>
      <c r="B35" s="166" t="s">
        <v>249</v>
      </c>
      <c r="C35" s="166"/>
      <c r="D35" s="17">
        <v>5.2</v>
      </c>
      <c r="E35" s="18">
        <v>5.2</v>
      </c>
      <c r="F35" s="166" t="s">
        <v>249</v>
      </c>
      <c r="G35" s="166"/>
      <c r="H35" s="68">
        <v>4.1</v>
      </c>
      <c r="I35" s="18">
        <v>4.1</v>
      </c>
      <c r="J35" s="166" t="s">
        <v>249</v>
      </c>
      <c r="K35" s="166"/>
      <c r="L35" s="91">
        <v>4.5</v>
      </c>
      <c r="M35" s="91">
        <v>4.5</v>
      </c>
      <c r="N35" s="166" t="s">
        <v>249</v>
      </c>
      <c r="O35" s="166"/>
      <c r="P35" s="91">
        <v>5.1</v>
      </c>
      <c r="Q35" s="23">
        <v>5.1</v>
      </c>
      <c r="R35" s="166" t="s">
        <v>249</v>
      </c>
      <c r="S35" s="166"/>
      <c r="T35" s="68">
        <v>4.5</v>
      </c>
      <c r="U35" s="163">
        <v>4.5</v>
      </c>
    </row>
    <row r="36" spans="1:21" s="5" customFormat="1" ht="18.75" customHeight="1">
      <c r="A36" s="169"/>
      <c r="B36" s="166" t="s">
        <v>302</v>
      </c>
      <c r="C36" s="166"/>
      <c r="D36" s="104">
        <v>1</v>
      </c>
      <c r="E36" s="18">
        <v>1</v>
      </c>
      <c r="F36" s="166" t="s">
        <v>250</v>
      </c>
      <c r="G36" s="166"/>
      <c r="H36" s="68">
        <v>1.9</v>
      </c>
      <c r="I36" s="18">
        <v>1.9</v>
      </c>
      <c r="J36" s="166" t="s">
        <v>250</v>
      </c>
      <c r="K36" s="166"/>
      <c r="L36" s="91">
        <v>1</v>
      </c>
      <c r="M36" s="91">
        <v>1</v>
      </c>
      <c r="N36" s="166" t="s">
        <v>250</v>
      </c>
      <c r="O36" s="166"/>
      <c r="P36" s="91">
        <v>1.8</v>
      </c>
      <c r="Q36" s="23">
        <v>1.8</v>
      </c>
      <c r="R36" s="166" t="s">
        <v>250</v>
      </c>
      <c r="S36" s="166"/>
      <c r="T36" s="68">
        <v>1.8</v>
      </c>
      <c r="U36" s="18">
        <v>1.8</v>
      </c>
    </row>
    <row r="37" spans="1:21" s="5" customFormat="1" ht="18.75" customHeight="1">
      <c r="A37" s="169"/>
      <c r="B37" s="166" t="s">
        <v>251</v>
      </c>
      <c r="C37" s="166"/>
      <c r="D37" s="95">
        <v>1.2</v>
      </c>
      <c r="E37" s="18">
        <v>1.2</v>
      </c>
      <c r="F37" s="166" t="s">
        <v>251</v>
      </c>
      <c r="G37" s="166"/>
      <c r="H37" s="68">
        <v>1.4</v>
      </c>
      <c r="I37" s="18">
        <v>1.4</v>
      </c>
      <c r="J37" s="166" t="s">
        <v>251</v>
      </c>
      <c r="K37" s="166"/>
      <c r="L37" s="91">
        <v>0.6</v>
      </c>
      <c r="M37" s="91">
        <v>0.6</v>
      </c>
      <c r="N37" s="166" t="s">
        <v>251</v>
      </c>
      <c r="O37" s="166"/>
      <c r="P37" s="91">
        <v>1</v>
      </c>
      <c r="Q37" s="23">
        <v>1</v>
      </c>
      <c r="R37" s="166" t="s">
        <v>251</v>
      </c>
      <c r="S37" s="166"/>
      <c r="T37" s="54">
        <v>0.9</v>
      </c>
      <c r="U37" s="164">
        <v>0.9</v>
      </c>
    </row>
    <row r="38" spans="1:21" s="5" customFormat="1" ht="18.75" customHeight="1">
      <c r="A38" s="169"/>
      <c r="B38" s="186" t="s">
        <v>252</v>
      </c>
      <c r="C38" s="186"/>
      <c r="D38" s="96"/>
      <c r="E38" s="96"/>
      <c r="F38" s="186" t="s">
        <v>252</v>
      </c>
      <c r="G38" s="186"/>
      <c r="H38" s="70"/>
      <c r="I38" s="77"/>
      <c r="J38" s="186" t="s">
        <v>252</v>
      </c>
      <c r="K38" s="186"/>
      <c r="L38" s="92">
        <v>1</v>
      </c>
      <c r="M38" s="92">
        <v>1</v>
      </c>
      <c r="N38" s="186" t="s">
        <v>252</v>
      </c>
      <c r="O38" s="186"/>
      <c r="P38" s="92"/>
      <c r="Q38" s="94"/>
      <c r="R38" s="206" t="s">
        <v>253</v>
      </c>
      <c r="S38" s="206"/>
      <c r="T38" s="100"/>
      <c r="U38" s="102"/>
    </row>
    <row r="39" spans="1:25" s="9" customFormat="1" ht="17.25" customHeight="1">
      <c r="A39" s="170"/>
      <c r="B39" s="166" t="s">
        <v>254</v>
      </c>
      <c r="C39" s="166"/>
      <c r="D39" s="93">
        <v>2.5</v>
      </c>
      <c r="E39" s="18">
        <v>2.5</v>
      </c>
      <c r="F39" s="172" t="s">
        <v>254</v>
      </c>
      <c r="G39" s="172"/>
      <c r="H39" s="73">
        <v>2.5</v>
      </c>
      <c r="I39" s="78">
        <v>2.5</v>
      </c>
      <c r="J39" s="172" t="s">
        <v>254</v>
      </c>
      <c r="K39" s="172"/>
      <c r="L39" s="93">
        <v>2.5</v>
      </c>
      <c r="M39" s="93">
        <v>2.5</v>
      </c>
      <c r="N39" s="172" t="s">
        <v>254</v>
      </c>
      <c r="O39" s="172"/>
      <c r="P39" s="93">
        <v>2.5</v>
      </c>
      <c r="Q39" s="93">
        <v>2.5</v>
      </c>
      <c r="R39" s="172" t="s">
        <v>254</v>
      </c>
      <c r="S39" s="172"/>
      <c r="T39" s="73">
        <v>2.5</v>
      </c>
      <c r="U39" s="73">
        <v>2.5</v>
      </c>
      <c r="V39" s="8"/>
      <c r="W39" s="8"/>
      <c r="X39" s="1"/>
      <c r="Y39" s="1"/>
    </row>
    <row r="40" spans="1:21" s="5" customFormat="1" ht="17.25" customHeight="1">
      <c r="A40" s="171"/>
      <c r="B40" s="166" t="s">
        <v>255</v>
      </c>
      <c r="C40" s="166"/>
      <c r="D40" s="93">
        <v>651.5</v>
      </c>
      <c r="E40" s="18">
        <v>651.5</v>
      </c>
      <c r="F40" s="166" t="s">
        <v>255</v>
      </c>
      <c r="G40" s="166"/>
      <c r="H40" s="73">
        <v>574.5</v>
      </c>
      <c r="I40" s="103">
        <v>574.5</v>
      </c>
      <c r="J40" s="166" t="s">
        <v>255</v>
      </c>
      <c r="K40" s="166"/>
      <c r="L40" s="93">
        <v>577.5</v>
      </c>
      <c r="M40" s="93">
        <v>577.5</v>
      </c>
      <c r="N40" s="166" t="s">
        <v>255</v>
      </c>
      <c r="O40" s="166"/>
      <c r="P40" s="93">
        <v>629</v>
      </c>
      <c r="Q40" s="18">
        <v>629</v>
      </c>
      <c r="R40" s="166" t="s">
        <v>255</v>
      </c>
      <c r="S40" s="166"/>
      <c r="T40" s="73">
        <v>587</v>
      </c>
      <c r="U40" s="18">
        <v>587</v>
      </c>
    </row>
    <row r="41" spans="1:25" s="5" customFormat="1" ht="12" customHeight="1">
      <c r="A41" s="1"/>
      <c r="B41" s="7" t="s">
        <v>256</v>
      </c>
      <c r="C41" s="7" t="s">
        <v>257</v>
      </c>
      <c r="D41" s="58"/>
      <c r="E41" s="7">
        <v>5</v>
      </c>
      <c r="F41" s="7"/>
      <c r="G41" s="7"/>
      <c r="H41" s="58" t="s">
        <v>258</v>
      </c>
      <c r="I41" s="7"/>
      <c r="J41" s="7"/>
      <c r="K41" s="7"/>
      <c r="L41" s="58"/>
      <c r="M41" s="7"/>
      <c r="N41" s="8"/>
      <c r="O41" s="8"/>
      <c r="P41" s="7" t="s">
        <v>259</v>
      </c>
      <c r="Q41" s="1"/>
      <c r="R41" s="7"/>
      <c r="S41" s="7"/>
      <c r="T41" s="9"/>
      <c r="U41" s="8"/>
      <c r="V41" s="10"/>
      <c r="W41" s="10"/>
      <c r="X41" s="3"/>
      <c r="Y41" s="3"/>
    </row>
    <row r="42" spans="1:13" s="5" customFormat="1" ht="11.25" customHeight="1">
      <c r="A42" s="167" t="s">
        <v>260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</row>
    <row r="43" spans="1:21" ht="16.5">
      <c r="A43" s="3" t="s">
        <v>261</v>
      </c>
      <c r="B43" s="10"/>
      <c r="C43" s="10"/>
      <c r="D43" s="59"/>
      <c r="E43" s="10"/>
      <c r="F43" s="10"/>
      <c r="G43" s="10"/>
      <c r="H43" s="59"/>
      <c r="I43" s="10"/>
      <c r="J43" s="10"/>
      <c r="K43" s="10"/>
      <c r="L43" s="59"/>
      <c r="M43" s="10"/>
      <c r="N43" s="10"/>
      <c r="O43" s="10"/>
      <c r="P43" s="3"/>
      <c r="Q43" s="3"/>
      <c r="R43" s="10"/>
      <c r="S43" s="10"/>
      <c r="T43" s="10"/>
      <c r="U43" s="10"/>
    </row>
    <row r="44" spans="1:21" ht="16.5">
      <c r="A44" s="167" t="s">
        <v>262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/>
      <c r="O44"/>
      <c r="P44"/>
      <c r="Q44"/>
      <c r="R44"/>
      <c r="S44"/>
      <c r="T44"/>
      <c r="U44"/>
    </row>
    <row r="46" spans="4:6" ht="16.5">
      <c r="D46" s="114"/>
      <c r="E46" s="88"/>
      <c r="F46" s="90"/>
    </row>
    <row r="47" spans="4:6" ht="16.5">
      <c r="D47" s="115"/>
      <c r="E47" s="88"/>
      <c r="F47" s="90"/>
    </row>
    <row r="48" spans="4:6" ht="16.5">
      <c r="D48" s="116"/>
      <c r="E48" s="88"/>
      <c r="F48" s="90"/>
    </row>
    <row r="49" spans="4:6" ht="16.5">
      <c r="D49" s="117"/>
      <c r="E49" s="118"/>
      <c r="F49" s="90"/>
    </row>
    <row r="50" spans="4:6" ht="16.5">
      <c r="D50" s="119"/>
      <c r="E50" s="118"/>
      <c r="F50" s="90"/>
    </row>
    <row r="51" spans="4:6" ht="16.5">
      <c r="D51" s="120"/>
      <c r="E51" s="118"/>
      <c r="F51" s="90"/>
    </row>
    <row r="52" spans="4:6" ht="16.5">
      <c r="D52" s="90"/>
      <c r="E52" s="90"/>
      <c r="F52" s="90"/>
    </row>
  </sheetData>
  <sheetProtection/>
  <mergeCells count="91">
    <mergeCell ref="F35:G35"/>
    <mergeCell ref="A33:B33"/>
    <mergeCell ref="N12:N16"/>
    <mergeCell ref="C18:E18"/>
    <mergeCell ref="G18:I18"/>
    <mergeCell ref="A22:A26"/>
    <mergeCell ref="B22:B26"/>
    <mergeCell ref="B35:C35"/>
    <mergeCell ref="J27:J31"/>
    <mergeCell ref="J35:K35"/>
    <mergeCell ref="R27:R31"/>
    <mergeCell ref="R17:R21"/>
    <mergeCell ref="R22:R26"/>
    <mergeCell ref="N17:N21"/>
    <mergeCell ref="N34:O34"/>
    <mergeCell ref="N35:O35"/>
    <mergeCell ref="N27:N31"/>
    <mergeCell ref="R35:S35"/>
    <mergeCell ref="A42:M42"/>
    <mergeCell ref="B3:E3"/>
    <mergeCell ref="F3:I3"/>
    <mergeCell ref="J3:M3"/>
    <mergeCell ref="J17:J21"/>
    <mergeCell ref="A7:A11"/>
    <mergeCell ref="A27:A31"/>
    <mergeCell ref="B27:B31"/>
    <mergeCell ref="F27:F31"/>
    <mergeCell ref="C19:E19"/>
    <mergeCell ref="R12:R16"/>
    <mergeCell ref="J34:K34"/>
    <mergeCell ref="A17:A21"/>
    <mergeCell ref="G19:I19"/>
    <mergeCell ref="S19:U19"/>
    <mergeCell ref="A12:A16"/>
    <mergeCell ref="A32:B32"/>
    <mergeCell ref="F12:F16"/>
    <mergeCell ref="J12:J16"/>
    <mergeCell ref="J22:J26"/>
    <mergeCell ref="A1:U1"/>
    <mergeCell ref="A5:A6"/>
    <mergeCell ref="B5:B6"/>
    <mergeCell ref="F5:F6"/>
    <mergeCell ref="J5:J6"/>
    <mergeCell ref="R5:R6"/>
    <mergeCell ref="A2:B2"/>
    <mergeCell ref="R7:R11"/>
    <mergeCell ref="N7:N11"/>
    <mergeCell ref="R3:U3"/>
    <mergeCell ref="N3:Q3"/>
    <mergeCell ref="N5:N6"/>
    <mergeCell ref="R34:S34"/>
    <mergeCell ref="O19:Q19"/>
    <mergeCell ref="S18:U18"/>
    <mergeCell ref="O18:Q18"/>
    <mergeCell ref="N22:N26"/>
    <mergeCell ref="F7:F11"/>
    <mergeCell ref="J7:J11"/>
    <mergeCell ref="B34:C34"/>
    <mergeCell ref="F34:G34"/>
    <mergeCell ref="B7:B11"/>
    <mergeCell ref="B12:B16"/>
    <mergeCell ref="B17:B21"/>
    <mergeCell ref="F17:F21"/>
    <mergeCell ref="F22:F26"/>
    <mergeCell ref="B36:C36"/>
    <mergeCell ref="N37:O37"/>
    <mergeCell ref="N38:O38"/>
    <mergeCell ref="B37:C37"/>
    <mergeCell ref="B38:C38"/>
    <mergeCell ref="F38:G38"/>
    <mergeCell ref="J38:K38"/>
    <mergeCell ref="F36:G36"/>
    <mergeCell ref="J36:K36"/>
    <mergeCell ref="R38:S38"/>
    <mergeCell ref="F37:G37"/>
    <mergeCell ref="J37:K37"/>
    <mergeCell ref="N36:O36"/>
    <mergeCell ref="R37:S37"/>
    <mergeCell ref="R40:S40"/>
    <mergeCell ref="R39:S39"/>
    <mergeCell ref="R36:S36"/>
    <mergeCell ref="A44:M44"/>
    <mergeCell ref="A34:A40"/>
    <mergeCell ref="B39:C39"/>
    <mergeCell ref="F39:G39"/>
    <mergeCell ref="J39:K39"/>
    <mergeCell ref="N39:O39"/>
    <mergeCell ref="B40:C40"/>
    <mergeCell ref="F40:G40"/>
    <mergeCell ref="J40:K40"/>
    <mergeCell ref="N40:O40"/>
  </mergeCells>
  <printOptions horizontalCentered="1"/>
  <pageMargins left="0.15748031496062992" right="0.15748031496062992" top="0.2362204724409449" bottom="0.1968503937007874" header="0.2362204724409449" footer="0.1968503937007874"/>
  <pageSetup fitToHeight="1" fitToWidth="1" horizontalDpi="600" verticalDpi="600" orientation="landscape" paperSize="8" r:id="rId1"/>
  <rowBreaks count="1" manualBreakCount="1">
    <brk id="3" max="255" man="1"/>
  </rowBreaks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view="pageBreakPreview" zoomScaleSheetLayoutView="100" zoomScalePageLayoutView="0" workbookViewId="0" topLeftCell="C19">
      <selection activeCell="R27" sqref="R27:R31"/>
    </sheetView>
  </sheetViews>
  <sheetFormatPr defaultColWidth="9.00390625" defaultRowHeight="16.5"/>
  <cols>
    <col min="1" max="1" width="4.125" style="11" customWidth="1"/>
    <col min="2" max="2" width="9.125" style="11" customWidth="1"/>
    <col min="3" max="3" width="13.00390625" style="11" customWidth="1"/>
    <col min="4" max="5" width="7.25390625" style="11" customWidth="1"/>
    <col min="6" max="6" width="7.625" style="11" customWidth="1"/>
    <col min="7" max="7" width="15.625" style="11" customWidth="1"/>
    <col min="8" max="8" width="7.125" style="11" customWidth="1"/>
    <col min="9" max="9" width="7.25390625" style="1" customWidth="1"/>
    <col min="10" max="10" width="8.25390625" style="1" customWidth="1"/>
    <col min="11" max="11" width="15.125" style="1" customWidth="1"/>
    <col min="12" max="12" width="7.50390625" style="1" customWidth="1"/>
    <col min="13" max="14" width="8.125" style="1" customWidth="1"/>
    <col min="15" max="15" width="15.00390625" style="1" customWidth="1"/>
    <col min="16" max="16" width="7.375" style="1" customWidth="1"/>
    <col min="17" max="17" width="7.00390625" style="1" customWidth="1"/>
    <col min="18" max="18" width="9.50390625" style="1" customWidth="1"/>
    <col min="19" max="19" width="15.375" style="1" customWidth="1"/>
    <col min="20" max="20" width="7.00390625" style="1" customWidth="1"/>
    <col min="21" max="21" width="6.75390625" style="1" customWidth="1"/>
    <col min="22" max="16384" width="9.00390625" style="1" customWidth="1"/>
  </cols>
  <sheetData>
    <row r="1" spans="1:21" s="14" customFormat="1" ht="24" customHeight="1">
      <c r="A1" s="207" t="s">
        <v>307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8"/>
    </row>
    <row r="2" spans="1:21" ht="20.25" customHeight="1" thickBot="1">
      <c r="A2" s="205" t="s">
        <v>75</v>
      </c>
      <c r="B2" s="205"/>
      <c r="C2" s="12">
        <v>480</v>
      </c>
      <c r="D2" s="13" t="s">
        <v>54</v>
      </c>
      <c r="E2" s="13"/>
      <c r="F2" s="13"/>
      <c r="G2" s="2" t="s">
        <v>76</v>
      </c>
      <c r="H2" s="2"/>
      <c r="I2" s="2"/>
      <c r="J2" s="2"/>
      <c r="K2" s="2" t="s">
        <v>77</v>
      </c>
      <c r="M2" s="2"/>
      <c r="N2" s="2"/>
      <c r="O2" s="2" t="s">
        <v>78</v>
      </c>
      <c r="P2" s="2"/>
      <c r="Q2" s="2"/>
      <c r="R2" s="8"/>
      <c r="S2" s="2"/>
      <c r="T2" s="2"/>
      <c r="U2" s="2"/>
    </row>
    <row r="3" spans="1:21" ht="20.25" customHeight="1">
      <c r="A3" s="15" t="s">
        <v>79</v>
      </c>
      <c r="B3" s="202" t="s">
        <v>196</v>
      </c>
      <c r="C3" s="203"/>
      <c r="D3" s="203"/>
      <c r="E3" s="204"/>
      <c r="F3" s="202" t="s">
        <v>197</v>
      </c>
      <c r="G3" s="203"/>
      <c r="H3" s="203"/>
      <c r="I3" s="204"/>
      <c r="J3" s="202" t="s">
        <v>198</v>
      </c>
      <c r="K3" s="203"/>
      <c r="L3" s="203"/>
      <c r="M3" s="204"/>
      <c r="N3" s="202" t="s">
        <v>199</v>
      </c>
      <c r="O3" s="203"/>
      <c r="P3" s="203"/>
      <c r="Q3" s="204"/>
      <c r="R3" s="202" t="s">
        <v>200</v>
      </c>
      <c r="S3" s="203"/>
      <c r="T3" s="203"/>
      <c r="U3" s="204"/>
    </row>
    <row r="4" spans="1:21" ht="20.25" customHeight="1">
      <c r="A4" s="16" t="s">
        <v>80</v>
      </c>
      <c r="B4" s="17" t="s">
        <v>81</v>
      </c>
      <c r="C4" s="18" t="s">
        <v>82</v>
      </c>
      <c r="D4" s="19" t="s">
        <v>83</v>
      </c>
      <c r="E4" s="20" t="s">
        <v>84</v>
      </c>
      <c r="F4" s="21" t="s">
        <v>81</v>
      </c>
      <c r="G4" s="18" t="s">
        <v>82</v>
      </c>
      <c r="H4" s="19" t="s">
        <v>83</v>
      </c>
      <c r="I4" s="20" t="s">
        <v>84</v>
      </c>
      <c r="J4" s="21" t="s">
        <v>81</v>
      </c>
      <c r="K4" s="18" t="s">
        <v>82</v>
      </c>
      <c r="L4" s="19" t="s">
        <v>83</v>
      </c>
      <c r="M4" s="20" t="s">
        <v>84</v>
      </c>
      <c r="N4" s="21" t="s">
        <v>81</v>
      </c>
      <c r="O4" s="18" t="s">
        <v>82</v>
      </c>
      <c r="P4" s="19" t="s">
        <v>83</v>
      </c>
      <c r="Q4" s="20" t="s">
        <v>84</v>
      </c>
      <c r="R4" s="21" t="s">
        <v>81</v>
      </c>
      <c r="S4" s="18" t="s">
        <v>82</v>
      </c>
      <c r="T4" s="19" t="s">
        <v>83</v>
      </c>
      <c r="U4" s="20" t="s">
        <v>84</v>
      </c>
    </row>
    <row r="5" spans="1:21" ht="20.25" customHeight="1">
      <c r="A5" s="235" t="s">
        <v>85</v>
      </c>
      <c r="B5" s="210" t="s">
        <v>324</v>
      </c>
      <c r="C5" s="18" t="s">
        <v>36</v>
      </c>
      <c r="D5" s="53">
        <f>E5*1000/480</f>
        <v>83.33333333333333</v>
      </c>
      <c r="E5" s="64">
        <v>40</v>
      </c>
      <c r="F5" s="179" t="s">
        <v>34</v>
      </c>
      <c r="G5" s="18" t="s">
        <v>87</v>
      </c>
      <c r="H5" s="53">
        <f>I5*1000/480</f>
        <v>72.91666666666667</v>
      </c>
      <c r="I5" s="64">
        <v>35</v>
      </c>
      <c r="J5" s="211" t="s">
        <v>345</v>
      </c>
      <c r="K5" s="25" t="s">
        <v>375</v>
      </c>
      <c r="L5" s="53">
        <f>M5*1000/480</f>
        <v>110.41666666666667</v>
      </c>
      <c r="M5" s="23">
        <v>53</v>
      </c>
      <c r="N5" s="179" t="s">
        <v>34</v>
      </c>
      <c r="O5" s="18" t="s">
        <v>87</v>
      </c>
      <c r="P5" s="53">
        <f>Q5*1000/480</f>
        <v>72.91666666666667</v>
      </c>
      <c r="Q5" s="64">
        <v>35</v>
      </c>
      <c r="R5" s="199" t="s">
        <v>86</v>
      </c>
      <c r="S5" s="18" t="s">
        <v>36</v>
      </c>
      <c r="T5" s="53">
        <f>U5*1000/480</f>
        <v>83.33333333333333</v>
      </c>
      <c r="U5" s="64">
        <v>40</v>
      </c>
    </row>
    <row r="6" spans="1:21" ht="20.25" customHeight="1">
      <c r="A6" s="235"/>
      <c r="B6" s="179"/>
      <c r="C6" s="18"/>
      <c r="D6" s="53"/>
      <c r="E6" s="23"/>
      <c r="F6" s="179"/>
      <c r="G6" s="18" t="s">
        <v>88</v>
      </c>
      <c r="H6" s="53">
        <f>I6*1000/480</f>
        <v>9.375</v>
      </c>
      <c r="I6" s="64">
        <v>4.5</v>
      </c>
      <c r="J6" s="212"/>
      <c r="K6" s="25"/>
      <c r="L6" s="53"/>
      <c r="M6" s="23"/>
      <c r="N6" s="179"/>
      <c r="O6" s="18" t="s">
        <v>88</v>
      </c>
      <c r="P6" s="53">
        <f>Q6*1000/480</f>
        <v>9.375</v>
      </c>
      <c r="Q6" s="64">
        <v>4.5</v>
      </c>
      <c r="R6" s="199"/>
      <c r="S6" s="18"/>
      <c r="T6" s="22"/>
      <c r="U6" s="23"/>
    </row>
    <row r="7" spans="1:21" s="9" customFormat="1" ht="20.25" customHeight="1">
      <c r="A7" s="228" t="s">
        <v>89</v>
      </c>
      <c r="B7" s="194" t="s">
        <v>347</v>
      </c>
      <c r="C7" s="25" t="s">
        <v>164</v>
      </c>
      <c r="D7" s="53">
        <f aca="true" t="shared" si="0" ref="D7:D17">E7*1000/480</f>
        <v>20.833333333333332</v>
      </c>
      <c r="E7" s="26">
        <v>10</v>
      </c>
      <c r="F7" s="187" t="s">
        <v>350</v>
      </c>
      <c r="G7" s="25" t="s">
        <v>90</v>
      </c>
      <c r="H7" s="22">
        <v>70</v>
      </c>
      <c r="I7" s="64" t="s">
        <v>306</v>
      </c>
      <c r="J7" s="212"/>
      <c r="K7" s="25" t="s">
        <v>92</v>
      </c>
      <c r="L7" s="53">
        <f>M7*1000/480</f>
        <v>37.5</v>
      </c>
      <c r="M7" s="23">
        <v>18</v>
      </c>
      <c r="N7" s="187" t="s">
        <v>352</v>
      </c>
      <c r="O7" s="25" t="s">
        <v>93</v>
      </c>
      <c r="P7" s="53">
        <f>Q7*1000/480</f>
        <v>52.083333333333336</v>
      </c>
      <c r="Q7" s="64">
        <v>25</v>
      </c>
      <c r="R7" s="187" t="s">
        <v>353</v>
      </c>
      <c r="S7" s="25" t="s">
        <v>91</v>
      </c>
      <c r="T7" s="25" t="s">
        <v>31</v>
      </c>
      <c r="U7" s="23" t="s">
        <v>180</v>
      </c>
    </row>
    <row r="8" spans="1:21" s="9" customFormat="1" ht="20.25" customHeight="1">
      <c r="A8" s="179"/>
      <c r="B8" s="183"/>
      <c r="C8" s="25" t="s">
        <v>165</v>
      </c>
      <c r="D8" s="53">
        <f t="shared" si="0"/>
        <v>25</v>
      </c>
      <c r="E8" s="26">
        <v>12</v>
      </c>
      <c r="F8" s="188"/>
      <c r="G8" s="25" t="s">
        <v>94</v>
      </c>
      <c r="H8" s="22"/>
      <c r="I8" s="64"/>
      <c r="J8" s="212"/>
      <c r="K8" s="25" t="s">
        <v>95</v>
      </c>
      <c r="L8" s="25" t="s">
        <v>31</v>
      </c>
      <c r="M8" s="23" t="s">
        <v>180</v>
      </c>
      <c r="N8" s="188"/>
      <c r="O8" s="25" t="s">
        <v>97</v>
      </c>
      <c r="P8" s="53">
        <f>Q8*1000/480</f>
        <v>18.333333333333332</v>
      </c>
      <c r="Q8" s="64">
        <v>8.8</v>
      </c>
      <c r="R8" s="188"/>
      <c r="S8" s="25" t="s">
        <v>29</v>
      </c>
      <c r="T8" s="53">
        <f>U8*1000/480</f>
        <v>72.91666666666667</v>
      </c>
      <c r="U8" s="23">
        <v>35</v>
      </c>
    </row>
    <row r="9" spans="1:21" s="9" customFormat="1" ht="20.25" customHeight="1">
      <c r="A9" s="179"/>
      <c r="B9" s="183"/>
      <c r="C9" s="25"/>
      <c r="D9" s="53"/>
      <c r="E9" s="26"/>
      <c r="F9" s="188"/>
      <c r="G9" s="25"/>
      <c r="H9" s="22"/>
      <c r="I9" s="64"/>
      <c r="J9" s="212"/>
      <c r="K9" s="9" t="s">
        <v>99</v>
      </c>
      <c r="L9" s="25" t="s">
        <v>31</v>
      </c>
      <c r="M9" s="9" t="s">
        <v>154</v>
      </c>
      <c r="N9" s="188"/>
      <c r="O9" s="25" t="s">
        <v>100</v>
      </c>
      <c r="P9" s="53">
        <f>Q9*1000/480</f>
        <v>1.875</v>
      </c>
      <c r="Q9" s="76">
        <v>0.9</v>
      </c>
      <c r="R9" s="188"/>
      <c r="S9" s="25" t="s">
        <v>18</v>
      </c>
      <c r="T9" s="53">
        <f>U9*1000/480</f>
        <v>1.875</v>
      </c>
      <c r="U9" s="23">
        <v>0.9</v>
      </c>
    </row>
    <row r="10" spans="1:21" s="9" customFormat="1" ht="20.25" customHeight="1">
      <c r="A10" s="179"/>
      <c r="B10" s="183"/>
      <c r="C10" s="25"/>
      <c r="D10" s="53"/>
      <c r="E10" s="26"/>
      <c r="F10" s="188"/>
      <c r="G10" s="25"/>
      <c r="H10" s="22"/>
      <c r="I10" s="64"/>
      <c r="J10" s="212"/>
      <c r="K10" s="25" t="s">
        <v>32</v>
      </c>
      <c r="L10" s="53">
        <f>M10*1000/480</f>
        <v>20.833333333333332</v>
      </c>
      <c r="M10" s="23">
        <v>10</v>
      </c>
      <c r="N10" s="188"/>
      <c r="O10" s="25"/>
      <c r="P10" s="53"/>
      <c r="Q10" s="23"/>
      <c r="R10" s="188"/>
      <c r="S10" s="25"/>
      <c r="T10" s="53"/>
      <c r="U10" s="23"/>
    </row>
    <row r="11" spans="1:21" s="9" customFormat="1" ht="20.25" customHeight="1">
      <c r="A11" s="179"/>
      <c r="B11" s="183"/>
      <c r="C11" s="25"/>
      <c r="D11" s="53"/>
      <c r="E11" s="26"/>
      <c r="F11" s="189"/>
      <c r="G11" s="25"/>
      <c r="H11" s="22"/>
      <c r="I11" s="64"/>
      <c r="J11" s="212"/>
      <c r="K11" s="25" t="s">
        <v>103</v>
      </c>
      <c r="L11" s="53">
        <f>M11*1000/480</f>
        <v>25</v>
      </c>
      <c r="M11" s="23">
        <v>12</v>
      </c>
      <c r="N11" s="189"/>
      <c r="O11" s="25"/>
      <c r="P11" s="25"/>
      <c r="Q11" s="23"/>
      <c r="R11" s="189"/>
      <c r="S11" s="25"/>
      <c r="T11" s="53"/>
      <c r="U11" s="23"/>
    </row>
    <row r="12" spans="1:21" s="9" customFormat="1" ht="20.25" customHeight="1">
      <c r="A12" s="228" t="s">
        <v>101</v>
      </c>
      <c r="B12" s="229" t="s">
        <v>348</v>
      </c>
      <c r="C12" s="127" t="s">
        <v>148</v>
      </c>
      <c r="D12" s="53">
        <f t="shared" si="0"/>
        <v>41.666666666666664</v>
      </c>
      <c r="E12" s="128">
        <v>20</v>
      </c>
      <c r="F12" s="224" t="s">
        <v>351</v>
      </c>
      <c r="G12" s="25" t="s">
        <v>161</v>
      </c>
      <c r="H12" s="53">
        <f>I12*1000/480</f>
        <v>16.666666666666668</v>
      </c>
      <c r="I12" s="64">
        <v>8</v>
      </c>
      <c r="J12" s="212"/>
      <c r="K12" s="25" t="s">
        <v>106</v>
      </c>
      <c r="L12" s="53">
        <f>M12*1000/480</f>
        <v>8.333333333333334</v>
      </c>
      <c r="M12" s="23">
        <v>4</v>
      </c>
      <c r="N12" s="187" t="s">
        <v>354</v>
      </c>
      <c r="O12" s="25" t="s">
        <v>104</v>
      </c>
      <c r="P12" s="53">
        <f>Q12*1000/480</f>
        <v>14.583333333333334</v>
      </c>
      <c r="Q12" s="23">
        <v>7</v>
      </c>
      <c r="R12" s="187" t="s">
        <v>160</v>
      </c>
      <c r="S12" s="18" t="s">
        <v>20</v>
      </c>
      <c r="T12" s="53">
        <f>U12*1000/480</f>
        <v>1.25</v>
      </c>
      <c r="U12" s="23">
        <v>0.6</v>
      </c>
    </row>
    <row r="13" spans="1:21" s="9" customFormat="1" ht="20.25" customHeight="1">
      <c r="A13" s="179"/>
      <c r="B13" s="230"/>
      <c r="C13" s="127" t="s">
        <v>15</v>
      </c>
      <c r="D13" s="53">
        <f t="shared" si="0"/>
        <v>4.166666666666667</v>
      </c>
      <c r="E13" s="128">
        <v>2</v>
      </c>
      <c r="F13" s="188"/>
      <c r="G13" s="25" t="s">
        <v>163</v>
      </c>
      <c r="H13" s="53">
        <f>I13*1000/480</f>
        <v>31.25</v>
      </c>
      <c r="I13" s="64">
        <v>15</v>
      </c>
      <c r="J13" s="212"/>
      <c r="K13" s="25" t="s">
        <v>108</v>
      </c>
      <c r="L13" s="25" t="s">
        <v>31</v>
      </c>
      <c r="M13" s="23" t="s">
        <v>376</v>
      </c>
      <c r="N13" s="188"/>
      <c r="O13" s="25" t="s">
        <v>107</v>
      </c>
      <c r="P13" s="53">
        <f>Q13*1000/480</f>
        <v>3.125</v>
      </c>
      <c r="Q13" s="23">
        <v>1.5</v>
      </c>
      <c r="R13" s="188"/>
      <c r="S13" s="18" t="s">
        <v>26</v>
      </c>
      <c r="T13" s="53">
        <f>U13*1000/480</f>
        <v>50</v>
      </c>
      <c r="U13" s="23">
        <v>24</v>
      </c>
    </row>
    <row r="14" spans="1:21" s="9" customFormat="1" ht="20.25" customHeight="1">
      <c r="A14" s="179"/>
      <c r="B14" s="230"/>
      <c r="C14" s="127" t="s">
        <v>137</v>
      </c>
      <c r="D14" s="53">
        <f t="shared" si="0"/>
        <v>8.333333333333334</v>
      </c>
      <c r="E14" s="128">
        <v>4</v>
      </c>
      <c r="F14" s="188"/>
      <c r="G14" s="25" t="s">
        <v>20</v>
      </c>
      <c r="H14" s="53">
        <f>I14*1000/480</f>
        <v>1.25</v>
      </c>
      <c r="I14" s="76">
        <v>0.6</v>
      </c>
      <c r="J14" s="212"/>
      <c r="N14" s="188"/>
      <c r="O14" s="25" t="s">
        <v>109</v>
      </c>
      <c r="P14" s="53">
        <f>Q14*1000/480</f>
        <v>12.5</v>
      </c>
      <c r="Q14" s="23">
        <v>6</v>
      </c>
      <c r="R14" s="188"/>
      <c r="S14" s="18" t="s">
        <v>51</v>
      </c>
      <c r="T14" s="25" t="s">
        <v>31</v>
      </c>
      <c r="U14" s="23" t="s">
        <v>31</v>
      </c>
    </row>
    <row r="15" spans="1:21" s="9" customFormat="1" ht="20.25" customHeight="1">
      <c r="A15" s="179"/>
      <c r="B15" s="230"/>
      <c r="C15" s="127"/>
      <c r="D15" s="53"/>
      <c r="E15" s="128"/>
      <c r="F15" s="188"/>
      <c r="G15" s="25" t="s">
        <v>162</v>
      </c>
      <c r="H15" s="53">
        <f>I15*1000/480</f>
        <v>12.5</v>
      </c>
      <c r="I15" s="64">
        <v>6</v>
      </c>
      <c r="J15" s="212"/>
      <c r="K15" s="25"/>
      <c r="L15" s="25"/>
      <c r="M15" s="23"/>
      <c r="N15" s="188"/>
      <c r="O15" s="25" t="s">
        <v>110</v>
      </c>
      <c r="P15" s="53">
        <f>Q15*1000/480</f>
        <v>18.75</v>
      </c>
      <c r="Q15" s="23">
        <v>9</v>
      </c>
      <c r="R15" s="188"/>
      <c r="S15" s="18"/>
      <c r="T15" s="22"/>
      <c r="U15" s="23"/>
    </row>
    <row r="16" spans="1:21" s="9" customFormat="1" ht="20.25" customHeight="1">
      <c r="A16" s="179"/>
      <c r="B16" s="231"/>
      <c r="C16" s="127"/>
      <c r="D16" s="53"/>
      <c r="E16" s="128"/>
      <c r="F16" s="189"/>
      <c r="G16" s="25"/>
      <c r="H16" s="53"/>
      <c r="I16" s="64"/>
      <c r="J16" s="213"/>
      <c r="K16" s="25"/>
      <c r="L16" s="25"/>
      <c r="M16" s="23"/>
      <c r="N16" s="189"/>
      <c r="O16" s="25" t="s">
        <v>111</v>
      </c>
      <c r="P16" s="25" t="s">
        <v>96</v>
      </c>
      <c r="Q16" s="67">
        <v>1.1</v>
      </c>
      <c r="R16" s="189"/>
      <c r="S16" s="18"/>
      <c r="T16" s="22"/>
      <c r="U16" s="23"/>
    </row>
    <row r="17" spans="1:21" s="9" customFormat="1" ht="20.25" customHeight="1">
      <c r="A17" s="228" t="s">
        <v>112</v>
      </c>
      <c r="B17" s="232" t="s">
        <v>320</v>
      </c>
      <c r="C17" s="11" t="s">
        <v>37</v>
      </c>
      <c r="D17" s="53">
        <f t="shared" si="0"/>
        <v>62.5</v>
      </c>
      <c r="E17" s="23">
        <v>30</v>
      </c>
      <c r="F17" s="187" t="s">
        <v>158</v>
      </c>
      <c r="G17" s="11" t="s">
        <v>114</v>
      </c>
      <c r="H17" s="53">
        <f>I17*1000/480</f>
        <v>62.5</v>
      </c>
      <c r="I17" s="76">
        <v>30</v>
      </c>
      <c r="J17" s="183"/>
      <c r="K17" s="25"/>
      <c r="L17" s="27"/>
      <c r="M17" s="31"/>
      <c r="N17" s="187" t="s">
        <v>157</v>
      </c>
      <c r="O17" s="25" t="s">
        <v>113</v>
      </c>
      <c r="P17" s="53">
        <f>Q17*1000/480</f>
        <v>62.5</v>
      </c>
      <c r="Q17" s="18">
        <v>30</v>
      </c>
      <c r="R17" s="216" t="s">
        <v>157</v>
      </c>
      <c r="S17" s="25" t="s">
        <v>66</v>
      </c>
      <c r="T17" s="53">
        <f>U17*1000/480</f>
        <v>62.5</v>
      </c>
      <c r="U17" s="18">
        <v>30</v>
      </c>
    </row>
    <row r="18" spans="1:21" s="9" customFormat="1" ht="20.25" customHeight="1">
      <c r="A18" s="179"/>
      <c r="B18" s="233"/>
      <c r="C18" s="176" t="s">
        <v>38</v>
      </c>
      <c r="D18" s="177"/>
      <c r="E18" s="178"/>
      <c r="F18" s="188"/>
      <c r="G18" s="176" t="s">
        <v>116</v>
      </c>
      <c r="H18" s="177"/>
      <c r="I18" s="178"/>
      <c r="J18" s="183"/>
      <c r="K18" s="32"/>
      <c r="L18" s="25"/>
      <c r="M18" s="23"/>
      <c r="N18" s="188"/>
      <c r="O18" s="175" t="s">
        <v>115</v>
      </c>
      <c r="P18" s="175"/>
      <c r="Q18" s="175"/>
      <c r="R18" s="217"/>
      <c r="S18" s="175" t="s">
        <v>67</v>
      </c>
      <c r="T18" s="175"/>
      <c r="U18" s="175"/>
    </row>
    <row r="19" spans="1:21" s="9" customFormat="1" ht="20.25" customHeight="1">
      <c r="A19" s="179"/>
      <c r="B19" s="233"/>
      <c r="C19" s="176" t="s">
        <v>39</v>
      </c>
      <c r="D19" s="177"/>
      <c r="E19" s="178"/>
      <c r="F19" s="188"/>
      <c r="G19" s="176" t="s">
        <v>118</v>
      </c>
      <c r="H19" s="177"/>
      <c r="I19" s="178"/>
      <c r="J19" s="183"/>
      <c r="K19" s="32"/>
      <c r="L19" s="25"/>
      <c r="M19" s="23"/>
      <c r="N19" s="188"/>
      <c r="O19" s="176" t="s">
        <v>117</v>
      </c>
      <c r="P19" s="177"/>
      <c r="Q19" s="178"/>
      <c r="R19" s="217"/>
      <c r="S19" s="176" t="s">
        <v>68</v>
      </c>
      <c r="T19" s="177"/>
      <c r="U19" s="178"/>
    </row>
    <row r="20" spans="1:21" s="9" customFormat="1" ht="20.25" customHeight="1">
      <c r="A20" s="179"/>
      <c r="B20" s="233"/>
      <c r="C20" s="25" t="s">
        <v>69</v>
      </c>
      <c r="D20" s="53">
        <f>E20*1000/480</f>
        <v>1.875</v>
      </c>
      <c r="E20" s="23">
        <v>0.9</v>
      </c>
      <c r="F20" s="188"/>
      <c r="G20" s="25" t="s">
        <v>69</v>
      </c>
      <c r="H20" s="53">
        <f>I20*1000/480</f>
        <v>1.875</v>
      </c>
      <c r="I20" s="23">
        <v>0.9</v>
      </c>
      <c r="J20" s="183"/>
      <c r="K20" s="32"/>
      <c r="L20" s="25"/>
      <c r="M20" s="23"/>
      <c r="N20" s="188"/>
      <c r="O20" s="25" t="s">
        <v>69</v>
      </c>
      <c r="P20" s="53">
        <f>Q20*1000/480</f>
        <v>1.875</v>
      </c>
      <c r="Q20" s="23">
        <v>0.9</v>
      </c>
      <c r="R20" s="217"/>
      <c r="S20" s="25" t="s">
        <v>69</v>
      </c>
      <c r="T20" s="53">
        <f>U20*1000/480</f>
        <v>1.875</v>
      </c>
      <c r="U20" s="23">
        <v>0.9</v>
      </c>
    </row>
    <row r="21" spans="1:21" s="9" customFormat="1" ht="20.25" customHeight="1">
      <c r="A21" s="179"/>
      <c r="B21" s="234"/>
      <c r="C21" s="25"/>
      <c r="D21" s="25"/>
      <c r="E21" s="23"/>
      <c r="F21" s="189"/>
      <c r="G21" s="25"/>
      <c r="H21" s="25"/>
      <c r="I21" s="23"/>
      <c r="J21" s="183"/>
      <c r="K21" s="25"/>
      <c r="L21" s="25"/>
      <c r="M21" s="23"/>
      <c r="N21" s="189"/>
      <c r="O21" s="25"/>
      <c r="P21" s="25"/>
      <c r="Q21" s="23"/>
      <c r="R21" s="218"/>
      <c r="S21" s="25"/>
      <c r="T21" s="22"/>
      <c r="U21" s="23"/>
    </row>
    <row r="22" spans="1:21" s="9" customFormat="1" ht="20.25" customHeight="1">
      <c r="A22" s="228" t="s">
        <v>119</v>
      </c>
      <c r="B22" s="190"/>
      <c r="C22" s="18"/>
      <c r="D22" s="53"/>
      <c r="E22" s="82"/>
      <c r="F22" s="198"/>
      <c r="G22" s="25"/>
      <c r="H22" s="25"/>
      <c r="I22" s="23"/>
      <c r="J22" s="190"/>
      <c r="K22" s="25"/>
      <c r="L22" s="22"/>
      <c r="M22" s="23"/>
      <c r="N22" s="236"/>
      <c r="O22" s="11"/>
      <c r="P22" s="53"/>
      <c r="Q22" s="64"/>
      <c r="R22" s="195"/>
      <c r="S22" s="25"/>
      <c r="T22" s="22"/>
      <c r="U22" s="23"/>
    </row>
    <row r="23" spans="1:21" s="9" customFormat="1" ht="20.25" customHeight="1">
      <c r="A23" s="179"/>
      <c r="B23" s="191"/>
      <c r="C23" s="18"/>
      <c r="D23" s="53"/>
      <c r="E23" s="82"/>
      <c r="F23" s="198"/>
      <c r="G23" s="25"/>
      <c r="H23" s="25"/>
      <c r="I23" s="23"/>
      <c r="J23" s="191"/>
      <c r="K23" s="25"/>
      <c r="L23" s="22"/>
      <c r="M23" s="23"/>
      <c r="N23" s="183"/>
      <c r="O23" s="25"/>
      <c r="P23" s="53"/>
      <c r="Q23" s="64"/>
      <c r="R23" s="195"/>
      <c r="S23" s="25"/>
      <c r="T23" s="22"/>
      <c r="U23" s="23"/>
    </row>
    <row r="24" spans="1:21" s="9" customFormat="1" ht="20.25" customHeight="1">
      <c r="A24" s="179"/>
      <c r="B24" s="191"/>
      <c r="C24" s="18"/>
      <c r="D24" s="53"/>
      <c r="E24" s="82"/>
      <c r="F24" s="198"/>
      <c r="G24" s="25"/>
      <c r="H24" s="25"/>
      <c r="I24" s="23"/>
      <c r="J24" s="191"/>
      <c r="K24" s="25"/>
      <c r="L24" s="22"/>
      <c r="M24" s="29"/>
      <c r="N24" s="183"/>
      <c r="O24" s="25"/>
      <c r="P24" s="53"/>
      <c r="Q24" s="64"/>
      <c r="R24" s="195"/>
      <c r="S24" s="25"/>
      <c r="T24" s="22"/>
      <c r="U24" s="23"/>
    </row>
    <row r="25" spans="1:21" s="9" customFormat="1" ht="20.25" customHeight="1">
      <c r="A25" s="179"/>
      <c r="B25" s="191"/>
      <c r="C25" s="18"/>
      <c r="D25" s="53"/>
      <c r="E25" s="82"/>
      <c r="F25" s="198"/>
      <c r="G25" s="25"/>
      <c r="H25" s="25"/>
      <c r="I25" s="23"/>
      <c r="J25" s="191"/>
      <c r="K25" s="25"/>
      <c r="L25" s="22"/>
      <c r="M25" s="23"/>
      <c r="N25" s="183"/>
      <c r="O25" s="25"/>
      <c r="P25" s="53"/>
      <c r="Q25" s="64"/>
      <c r="R25" s="195"/>
      <c r="S25" s="25"/>
      <c r="T25" s="22"/>
      <c r="U25" s="23"/>
    </row>
    <row r="26" spans="1:21" s="9" customFormat="1" ht="20.25" customHeight="1">
      <c r="A26" s="179"/>
      <c r="B26" s="191"/>
      <c r="C26" s="18"/>
      <c r="D26" s="53"/>
      <c r="E26" s="82"/>
      <c r="F26" s="198"/>
      <c r="G26" s="25"/>
      <c r="H26" s="25"/>
      <c r="I26" s="23"/>
      <c r="J26" s="191"/>
      <c r="K26" s="25"/>
      <c r="L26" s="22"/>
      <c r="M26" s="23"/>
      <c r="N26" s="183"/>
      <c r="O26" s="25"/>
      <c r="P26" s="53"/>
      <c r="Q26" s="64"/>
      <c r="R26" s="195"/>
      <c r="S26" s="25"/>
      <c r="T26" s="22"/>
      <c r="U26" s="23"/>
    </row>
    <row r="27" spans="1:21" s="9" customFormat="1" ht="20.25" customHeight="1">
      <c r="A27" s="179" t="s">
        <v>120</v>
      </c>
      <c r="B27" s="187" t="s">
        <v>349</v>
      </c>
      <c r="C27" s="25" t="s">
        <v>166</v>
      </c>
      <c r="D27" s="53">
        <f>E27*1000/480</f>
        <v>1.25</v>
      </c>
      <c r="E27" s="26">
        <v>0.6</v>
      </c>
      <c r="F27" s="187" t="s">
        <v>334</v>
      </c>
      <c r="G27" s="25" t="s">
        <v>17</v>
      </c>
      <c r="H27" s="53">
        <f>I27*1000/480</f>
        <v>37.5</v>
      </c>
      <c r="I27" s="23">
        <v>18</v>
      </c>
      <c r="J27" s="196" t="s">
        <v>346</v>
      </c>
      <c r="K27" s="25" t="s">
        <v>23</v>
      </c>
      <c r="L27" s="53">
        <f>M27*1000/480</f>
        <v>31.25</v>
      </c>
      <c r="M27" s="23">
        <v>15</v>
      </c>
      <c r="N27" s="187" t="s">
        <v>355</v>
      </c>
      <c r="O27" s="25" t="s">
        <v>35</v>
      </c>
      <c r="P27" s="53">
        <f>Q27*1000/480</f>
        <v>1.25</v>
      </c>
      <c r="Q27" s="23">
        <v>0.6</v>
      </c>
      <c r="R27" s="196" t="s">
        <v>356</v>
      </c>
      <c r="S27" s="25" t="s">
        <v>121</v>
      </c>
      <c r="T27" s="53">
        <f>U27*1000/480</f>
        <v>5.208333333333333</v>
      </c>
      <c r="U27" s="23">
        <v>2.5</v>
      </c>
    </row>
    <row r="28" spans="1:21" s="9" customFormat="1" ht="20.25" customHeight="1">
      <c r="A28" s="179"/>
      <c r="B28" s="188"/>
      <c r="C28" s="25" t="s">
        <v>26</v>
      </c>
      <c r="D28" s="53">
        <f>E28*1000/480</f>
        <v>14.583333333333334</v>
      </c>
      <c r="E28" s="26">
        <v>7</v>
      </c>
      <c r="F28" s="188"/>
      <c r="G28" s="25" t="s">
        <v>21</v>
      </c>
      <c r="H28" s="53">
        <f>I28*1000/480</f>
        <v>18.75</v>
      </c>
      <c r="I28" s="23">
        <v>9</v>
      </c>
      <c r="J28" s="197"/>
      <c r="K28" s="25" t="s">
        <v>21</v>
      </c>
      <c r="L28" s="53">
        <f>M28*1000/480</f>
        <v>18.75</v>
      </c>
      <c r="M28" s="23">
        <v>9</v>
      </c>
      <c r="N28" s="188"/>
      <c r="O28" s="25" t="s">
        <v>123</v>
      </c>
      <c r="P28" s="53">
        <f>Q28*1000/480</f>
        <v>18.75</v>
      </c>
      <c r="Q28" s="23">
        <v>9</v>
      </c>
      <c r="R28" s="197"/>
      <c r="S28" s="25" t="s">
        <v>122</v>
      </c>
      <c r="T28" s="53">
        <f>U28*1000/480</f>
        <v>6.25</v>
      </c>
      <c r="U28" s="23">
        <v>3</v>
      </c>
    </row>
    <row r="29" spans="1:21" s="9" customFormat="1" ht="20.25" customHeight="1">
      <c r="A29" s="179"/>
      <c r="B29" s="188"/>
      <c r="C29" s="25"/>
      <c r="D29" s="25"/>
      <c r="E29" s="26"/>
      <c r="F29" s="188"/>
      <c r="G29" s="25" t="s">
        <v>18</v>
      </c>
      <c r="H29" s="53">
        <f>I29*1000/480</f>
        <v>1.875</v>
      </c>
      <c r="I29" s="23">
        <v>0.9</v>
      </c>
      <c r="J29" s="197"/>
      <c r="K29" s="25"/>
      <c r="L29" s="53"/>
      <c r="M29" s="23"/>
      <c r="N29" s="188"/>
      <c r="O29" s="25" t="s">
        <v>98</v>
      </c>
      <c r="P29" s="53">
        <f>Q29*1000/480</f>
        <v>2.0833333333333335</v>
      </c>
      <c r="Q29" s="23">
        <v>1</v>
      </c>
      <c r="R29" s="197"/>
      <c r="S29" s="25" t="s">
        <v>124</v>
      </c>
      <c r="T29" s="53" t="s">
        <v>31</v>
      </c>
      <c r="U29" s="23" t="s">
        <v>31</v>
      </c>
    </row>
    <row r="30" spans="1:21" s="9" customFormat="1" ht="20.25" customHeight="1">
      <c r="A30" s="179"/>
      <c r="B30" s="188"/>
      <c r="C30" s="25"/>
      <c r="D30" s="25"/>
      <c r="E30" s="26"/>
      <c r="F30" s="188"/>
      <c r="G30" s="25"/>
      <c r="H30" s="53"/>
      <c r="I30" s="23"/>
      <c r="J30" s="197"/>
      <c r="K30" s="25"/>
      <c r="L30" s="53"/>
      <c r="M30" s="23"/>
      <c r="N30" s="188"/>
      <c r="O30" s="25"/>
      <c r="P30" s="25"/>
      <c r="Q30" s="23"/>
      <c r="R30" s="197"/>
      <c r="S30" s="25" t="s">
        <v>14</v>
      </c>
      <c r="T30" s="53">
        <f>U30*1000/480</f>
        <v>2.0833333333333335</v>
      </c>
      <c r="U30" s="23">
        <v>1</v>
      </c>
    </row>
    <row r="31" spans="1:21" s="9" customFormat="1" ht="20.25" customHeight="1">
      <c r="A31" s="179"/>
      <c r="B31" s="189"/>
      <c r="C31" s="25"/>
      <c r="D31" s="25"/>
      <c r="E31" s="26"/>
      <c r="F31" s="189"/>
      <c r="G31" s="25"/>
      <c r="H31" s="53"/>
      <c r="I31" s="23"/>
      <c r="J31" s="197"/>
      <c r="K31" s="25"/>
      <c r="L31" s="53"/>
      <c r="M31" s="23"/>
      <c r="N31" s="189"/>
      <c r="O31" s="25"/>
      <c r="P31" s="28"/>
      <c r="Q31" s="23"/>
      <c r="R31" s="197"/>
      <c r="S31" s="25"/>
      <c r="T31" s="22"/>
      <c r="U31" s="23"/>
    </row>
    <row r="32" spans="1:21" s="9" customFormat="1" ht="20.25" customHeight="1">
      <c r="A32" s="179" t="s">
        <v>127</v>
      </c>
      <c r="B32" s="199"/>
      <c r="C32" s="25"/>
      <c r="D32" s="22"/>
      <c r="E32" s="23"/>
      <c r="F32" s="24" t="s">
        <v>127</v>
      </c>
      <c r="H32" s="25"/>
      <c r="I32" s="23"/>
      <c r="J32" s="24" t="s">
        <v>127</v>
      </c>
      <c r="K32" s="25" t="s">
        <v>16</v>
      </c>
      <c r="L32" s="22" t="s">
        <v>284</v>
      </c>
      <c r="M32" s="23"/>
      <c r="N32" s="24" t="s">
        <v>127</v>
      </c>
      <c r="O32" s="25"/>
      <c r="P32" s="28"/>
      <c r="Q32" s="23"/>
      <c r="R32" s="24" t="s">
        <v>127</v>
      </c>
      <c r="S32" s="25"/>
      <c r="T32" s="25"/>
      <c r="U32" s="26"/>
    </row>
    <row r="33" spans="1:21" s="9" customFormat="1" ht="20.25" customHeight="1" thickBot="1">
      <c r="A33" s="200" t="s">
        <v>128</v>
      </c>
      <c r="B33" s="201"/>
      <c r="C33" s="36"/>
      <c r="D33" s="37"/>
      <c r="E33" s="38"/>
      <c r="F33" s="39" t="s">
        <v>128</v>
      </c>
      <c r="G33" s="35"/>
      <c r="H33" s="40"/>
      <c r="I33" s="38"/>
      <c r="J33" s="39" t="s">
        <v>10</v>
      </c>
      <c r="K33" s="35"/>
      <c r="L33" s="37"/>
      <c r="M33" s="38"/>
      <c r="N33" s="39" t="s">
        <v>10</v>
      </c>
      <c r="O33" s="36"/>
      <c r="P33" s="41"/>
      <c r="Q33" s="38"/>
      <c r="R33" s="39" t="s">
        <v>10</v>
      </c>
      <c r="S33" s="36"/>
      <c r="T33" s="37"/>
      <c r="U33" s="42"/>
    </row>
    <row r="34" spans="1:21" s="5" customFormat="1" ht="18.75" customHeight="1">
      <c r="A34" s="168" t="s">
        <v>247</v>
      </c>
      <c r="B34" s="184" t="s">
        <v>248</v>
      </c>
      <c r="C34" s="185"/>
      <c r="D34" s="57" t="s">
        <v>297</v>
      </c>
      <c r="E34" s="6" t="s">
        <v>298</v>
      </c>
      <c r="F34" s="184" t="s">
        <v>248</v>
      </c>
      <c r="G34" s="185"/>
      <c r="H34" s="57" t="s">
        <v>297</v>
      </c>
      <c r="I34" s="6" t="s">
        <v>298</v>
      </c>
      <c r="J34" s="184" t="s">
        <v>248</v>
      </c>
      <c r="K34" s="185"/>
      <c r="L34" s="57" t="s">
        <v>297</v>
      </c>
      <c r="M34" s="6" t="s">
        <v>298</v>
      </c>
      <c r="N34" s="184" t="s">
        <v>248</v>
      </c>
      <c r="O34" s="185"/>
      <c r="P34" s="57" t="s">
        <v>297</v>
      </c>
      <c r="Q34" s="6" t="s">
        <v>298</v>
      </c>
      <c r="R34" s="184" t="s">
        <v>248</v>
      </c>
      <c r="S34" s="185"/>
      <c r="T34" s="57" t="s">
        <v>297</v>
      </c>
      <c r="U34" s="6" t="s">
        <v>298</v>
      </c>
    </row>
    <row r="35" spans="1:21" s="5" customFormat="1" ht="18.75" customHeight="1">
      <c r="A35" s="169"/>
      <c r="B35" s="166" t="s">
        <v>249</v>
      </c>
      <c r="C35" s="166"/>
      <c r="D35" s="25">
        <v>4.5</v>
      </c>
      <c r="E35" s="25">
        <v>4.5</v>
      </c>
      <c r="F35" s="166" t="s">
        <v>249</v>
      </c>
      <c r="G35" s="166"/>
      <c r="H35" s="68">
        <v>4</v>
      </c>
      <c r="I35" s="68">
        <v>4</v>
      </c>
      <c r="J35" s="166" t="s">
        <v>249</v>
      </c>
      <c r="K35" s="166"/>
      <c r="L35" s="68">
        <v>5.2</v>
      </c>
      <c r="M35" s="68">
        <v>5.2</v>
      </c>
      <c r="N35" s="166" t="s">
        <v>249</v>
      </c>
      <c r="O35" s="166"/>
      <c r="P35" s="91">
        <v>4.8</v>
      </c>
      <c r="Q35" s="23">
        <v>4.8</v>
      </c>
      <c r="R35" s="166" t="s">
        <v>249</v>
      </c>
      <c r="S35" s="166"/>
      <c r="T35" s="91">
        <v>4.2</v>
      </c>
      <c r="U35" s="18">
        <v>4.2</v>
      </c>
    </row>
    <row r="36" spans="1:21" s="5" customFormat="1" ht="18.75" customHeight="1">
      <c r="A36" s="169"/>
      <c r="B36" s="166" t="s">
        <v>250</v>
      </c>
      <c r="C36" s="166"/>
      <c r="D36" s="69">
        <v>0.8</v>
      </c>
      <c r="E36" s="69">
        <v>0.8</v>
      </c>
      <c r="F36" s="166" t="s">
        <v>250</v>
      </c>
      <c r="G36" s="166"/>
      <c r="H36" s="68">
        <v>2.2</v>
      </c>
      <c r="I36" s="68">
        <v>2.2</v>
      </c>
      <c r="J36" s="166" t="s">
        <v>250</v>
      </c>
      <c r="K36" s="166"/>
      <c r="L36" s="68">
        <v>2</v>
      </c>
      <c r="M36" s="68">
        <v>2</v>
      </c>
      <c r="N36" s="166" t="s">
        <v>250</v>
      </c>
      <c r="O36" s="166"/>
      <c r="P36" s="91">
        <v>2.2</v>
      </c>
      <c r="Q36" s="23">
        <v>2.2</v>
      </c>
      <c r="R36" s="166" t="s">
        <v>250</v>
      </c>
      <c r="S36" s="166"/>
      <c r="T36" s="91">
        <v>3</v>
      </c>
      <c r="U36" s="18">
        <v>3</v>
      </c>
    </row>
    <row r="37" spans="1:21" s="5" customFormat="1" ht="18.75" customHeight="1">
      <c r="A37" s="169"/>
      <c r="B37" s="166" t="s">
        <v>251</v>
      </c>
      <c r="C37" s="166"/>
      <c r="D37" s="69">
        <v>1.5</v>
      </c>
      <c r="E37" s="69">
        <v>1.5</v>
      </c>
      <c r="F37" s="166" t="s">
        <v>251</v>
      </c>
      <c r="G37" s="166"/>
      <c r="H37" s="68">
        <v>1.8</v>
      </c>
      <c r="I37" s="68">
        <v>1.8</v>
      </c>
      <c r="J37" s="166" t="s">
        <v>251</v>
      </c>
      <c r="K37" s="166"/>
      <c r="L37" s="68">
        <v>0.8</v>
      </c>
      <c r="M37" s="68">
        <v>0.8</v>
      </c>
      <c r="N37" s="166" t="s">
        <v>251</v>
      </c>
      <c r="O37" s="166"/>
      <c r="P37" s="98">
        <v>1</v>
      </c>
      <c r="Q37" s="23">
        <v>1</v>
      </c>
      <c r="R37" s="166" t="s">
        <v>251</v>
      </c>
      <c r="S37" s="166"/>
      <c r="T37" s="91">
        <v>0.7</v>
      </c>
      <c r="U37" s="18">
        <v>0.7</v>
      </c>
    </row>
    <row r="38" spans="1:21" s="5" customFormat="1" ht="18.75" customHeight="1">
      <c r="A38" s="169"/>
      <c r="B38" s="186" t="s">
        <v>252</v>
      </c>
      <c r="C38" s="186"/>
      <c r="D38" s="72"/>
      <c r="E38" s="72"/>
      <c r="F38" s="186" t="s">
        <v>252</v>
      </c>
      <c r="G38" s="186"/>
      <c r="H38" s="70"/>
      <c r="I38" s="70"/>
      <c r="J38" s="186" t="s">
        <v>252</v>
      </c>
      <c r="K38" s="186"/>
      <c r="L38" s="70">
        <v>1</v>
      </c>
      <c r="M38" s="70">
        <v>1</v>
      </c>
      <c r="N38" s="186" t="s">
        <v>252</v>
      </c>
      <c r="O38" s="186"/>
      <c r="P38" s="92"/>
      <c r="Q38" s="94"/>
      <c r="R38" s="206" t="s">
        <v>253</v>
      </c>
      <c r="S38" s="206"/>
      <c r="T38" s="92"/>
      <c r="U38" s="97"/>
    </row>
    <row r="39" spans="1:21" s="9" customFormat="1" ht="16.5" customHeight="1">
      <c r="A39" s="170"/>
      <c r="B39" s="166" t="s">
        <v>254</v>
      </c>
      <c r="C39" s="166"/>
      <c r="D39" s="73">
        <v>2.5</v>
      </c>
      <c r="E39" s="73">
        <v>2.5</v>
      </c>
      <c r="F39" s="172" t="s">
        <v>254</v>
      </c>
      <c r="G39" s="172"/>
      <c r="H39" s="73">
        <v>2.5</v>
      </c>
      <c r="I39" s="73">
        <v>2.5</v>
      </c>
      <c r="J39" s="172" t="s">
        <v>254</v>
      </c>
      <c r="K39" s="172"/>
      <c r="L39" s="73">
        <v>2.5</v>
      </c>
      <c r="M39" s="73">
        <v>2.5</v>
      </c>
      <c r="N39" s="172" t="s">
        <v>254</v>
      </c>
      <c r="O39" s="172"/>
      <c r="P39" s="93">
        <v>2.5</v>
      </c>
      <c r="Q39" s="93">
        <v>2.5</v>
      </c>
      <c r="R39" s="172" t="s">
        <v>254</v>
      </c>
      <c r="S39" s="172"/>
      <c r="T39" s="93">
        <v>2.5</v>
      </c>
      <c r="U39" s="93">
        <v>2.5</v>
      </c>
    </row>
    <row r="40" spans="1:21" s="5" customFormat="1" ht="18" customHeight="1">
      <c r="A40" s="171"/>
      <c r="B40" s="166" t="s">
        <v>255</v>
      </c>
      <c r="C40" s="166"/>
      <c r="D40" s="73">
        <v>535</v>
      </c>
      <c r="E40" s="73">
        <v>525</v>
      </c>
      <c r="F40" s="166" t="s">
        <v>255</v>
      </c>
      <c r="G40" s="166"/>
      <c r="H40" s="73">
        <v>602</v>
      </c>
      <c r="I40" s="73">
        <v>602</v>
      </c>
      <c r="J40" s="166" t="s">
        <v>255</v>
      </c>
      <c r="K40" s="166"/>
      <c r="L40" s="73">
        <v>706</v>
      </c>
      <c r="M40" s="73">
        <v>706</v>
      </c>
      <c r="N40" s="166" t="s">
        <v>255</v>
      </c>
      <c r="O40" s="166"/>
      <c r="P40" s="93">
        <v>651</v>
      </c>
      <c r="Q40" s="18">
        <v>651</v>
      </c>
      <c r="R40" s="166" t="s">
        <v>255</v>
      </c>
      <c r="S40" s="166"/>
      <c r="T40" s="93">
        <v>649</v>
      </c>
      <c r="U40" s="18">
        <v>649</v>
      </c>
    </row>
    <row r="41" spans="1:21" s="5" customFormat="1" ht="23.25" customHeight="1">
      <c r="A41" s="1"/>
      <c r="B41" s="7" t="s">
        <v>256</v>
      </c>
      <c r="C41" s="7" t="s">
        <v>257</v>
      </c>
      <c r="D41" s="58"/>
      <c r="E41" s="7"/>
      <c r="F41" s="7"/>
      <c r="G41" s="7"/>
      <c r="H41" s="58" t="s">
        <v>258</v>
      </c>
      <c r="I41" s="7"/>
      <c r="J41" s="7"/>
      <c r="K41" s="7"/>
      <c r="L41" s="58"/>
      <c r="M41" s="7"/>
      <c r="N41" s="8"/>
      <c r="O41" s="8"/>
      <c r="P41" s="7" t="s">
        <v>259</v>
      </c>
      <c r="Q41" s="1"/>
      <c r="R41" s="7"/>
      <c r="S41" s="7"/>
      <c r="T41" s="9"/>
      <c r="U41" s="8"/>
    </row>
    <row r="42" spans="1:13" s="5" customFormat="1" ht="23.25" customHeight="1">
      <c r="A42" s="167" t="s">
        <v>260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</row>
    <row r="43" spans="1:21" ht="23.25" customHeight="1">
      <c r="A43" s="3" t="s">
        <v>261</v>
      </c>
      <c r="B43" s="10"/>
      <c r="C43" s="10"/>
      <c r="D43" s="59"/>
      <c r="E43" s="10"/>
      <c r="F43" s="10"/>
      <c r="G43" s="10"/>
      <c r="H43" s="59"/>
      <c r="I43" s="10"/>
      <c r="J43" s="10"/>
      <c r="K43" s="10"/>
      <c r="L43" s="59"/>
      <c r="M43" s="10"/>
      <c r="N43" s="10"/>
      <c r="O43" s="10"/>
      <c r="P43" s="3"/>
      <c r="Q43" s="3"/>
      <c r="R43" s="10"/>
      <c r="S43" s="10"/>
      <c r="T43" s="10"/>
      <c r="U43" s="10"/>
    </row>
    <row r="44" spans="1:21" ht="23.25" customHeight="1">
      <c r="A44" s="167" t="s">
        <v>262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/>
      <c r="O44"/>
      <c r="P44"/>
      <c r="Q44"/>
      <c r="R44"/>
      <c r="S44"/>
      <c r="T44"/>
      <c r="U44"/>
    </row>
  </sheetData>
  <sheetProtection/>
  <mergeCells count="89">
    <mergeCell ref="A22:A26"/>
    <mergeCell ref="B22:B26"/>
    <mergeCell ref="R36:S36"/>
    <mergeCell ref="R3:U3"/>
    <mergeCell ref="N34:O34"/>
    <mergeCell ref="J37:K37"/>
    <mergeCell ref="N37:O37"/>
    <mergeCell ref="R37:S37"/>
    <mergeCell ref="N17:N21"/>
    <mergeCell ref="N27:N31"/>
    <mergeCell ref="R38:S38"/>
    <mergeCell ref="N38:O38"/>
    <mergeCell ref="F37:G37"/>
    <mergeCell ref="R34:S34"/>
    <mergeCell ref="C19:E19"/>
    <mergeCell ref="N36:O36"/>
    <mergeCell ref="R35:S35"/>
    <mergeCell ref="J27:J31"/>
    <mergeCell ref="R27:R31"/>
    <mergeCell ref="N22:N26"/>
    <mergeCell ref="A1:U1"/>
    <mergeCell ref="A5:A6"/>
    <mergeCell ref="B5:B6"/>
    <mergeCell ref="F5:F6"/>
    <mergeCell ref="N5:N6"/>
    <mergeCell ref="R5:R6"/>
    <mergeCell ref="N3:Q3"/>
    <mergeCell ref="A2:B2"/>
    <mergeCell ref="B3:E3"/>
    <mergeCell ref="F3:I3"/>
    <mergeCell ref="R22:R26"/>
    <mergeCell ref="B17:B21"/>
    <mergeCell ref="F17:F21"/>
    <mergeCell ref="O19:Q19"/>
    <mergeCell ref="O18:Q18"/>
    <mergeCell ref="J22:J26"/>
    <mergeCell ref="N35:O35"/>
    <mergeCell ref="B38:C38"/>
    <mergeCell ref="F38:G38"/>
    <mergeCell ref="J35:K35"/>
    <mergeCell ref="J36:K36"/>
    <mergeCell ref="J38:K38"/>
    <mergeCell ref="F35:G35"/>
    <mergeCell ref="F36:G36"/>
    <mergeCell ref="B35:C35"/>
    <mergeCell ref="B27:B31"/>
    <mergeCell ref="F27:F31"/>
    <mergeCell ref="B34:C34"/>
    <mergeCell ref="F34:G34"/>
    <mergeCell ref="J34:K34"/>
    <mergeCell ref="A34:A40"/>
    <mergeCell ref="B39:C39"/>
    <mergeCell ref="F39:G39"/>
    <mergeCell ref="J39:K39"/>
    <mergeCell ref="R7:R11"/>
    <mergeCell ref="N12:N16"/>
    <mergeCell ref="F12:F16"/>
    <mergeCell ref="R12:R16"/>
    <mergeCell ref="B7:B11"/>
    <mergeCell ref="N7:N11"/>
    <mergeCell ref="F7:F11"/>
    <mergeCell ref="J5:J16"/>
    <mergeCell ref="J3:M3"/>
    <mergeCell ref="J17:J21"/>
    <mergeCell ref="A7:A11"/>
    <mergeCell ref="A12:A16"/>
    <mergeCell ref="A17:A21"/>
    <mergeCell ref="B12:B16"/>
    <mergeCell ref="G18:I18"/>
    <mergeCell ref="G19:I19"/>
    <mergeCell ref="C18:E18"/>
    <mergeCell ref="S18:U18"/>
    <mergeCell ref="S19:U19"/>
    <mergeCell ref="R17:R21"/>
    <mergeCell ref="A42:M42"/>
    <mergeCell ref="A32:B32"/>
    <mergeCell ref="A33:B33"/>
    <mergeCell ref="F22:F26"/>
    <mergeCell ref="B37:C37"/>
    <mergeCell ref="B36:C36"/>
    <mergeCell ref="A27:A31"/>
    <mergeCell ref="A44:M44"/>
    <mergeCell ref="N39:O39"/>
    <mergeCell ref="R39:S39"/>
    <mergeCell ref="B40:C40"/>
    <mergeCell ref="F40:G40"/>
    <mergeCell ref="J40:K40"/>
    <mergeCell ref="N40:O40"/>
    <mergeCell ref="R40:S40"/>
  </mergeCells>
  <printOptions horizontalCentered="1"/>
  <pageMargins left="0.15748031496062992" right="0.15748031496062992" top="0.2362204724409449" bottom="0.1968503937007874" header="0.2362204724409449" footer="0.1968503937007874"/>
  <pageSetup fitToHeight="1" fitToWidth="1" horizontalDpi="600" verticalDpi="600" orientation="landscape" paperSize="8" scale="97" r:id="rId1"/>
  <rowBreaks count="1" manualBreakCount="1">
    <brk id="3" max="255" man="1"/>
  </rowBreaks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zoomScalePageLayoutView="0" workbookViewId="0" topLeftCell="D10">
      <selection activeCell="U8" sqref="U8"/>
    </sheetView>
  </sheetViews>
  <sheetFormatPr defaultColWidth="9.00390625" defaultRowHeight="16.5"/>
  <cols>
    <col min="1" max="1" width="5.25390625" style="11" customWidth="1"/>
    <col min="2" max="2" width="9.25390625" style="11" customWidth="1"/>
    <col min="3" max="3" width="13.00390625" style="11" customWidth="1"/>
    <col min="4" max="4" width="7.125" style="11" customWidth="1"/>
    <col min="5" max="5" width="7.25390625" style="11" customWidth="1"/>
    <col min="6" max="6" width="7.625" style="11" customWidth="1"/>
    <col min="7" max="7" width="15.625" style="11" customWidth="1"/>
    <col min="8" max="8" width="7.625" style="11" customWidth="1"/>
    <col min="9" max="9" width="6.625" style="1" customWidth="1"/>
    <col min="10" max="10" width="8.125" style="1" customWidth="1"/>
    <col min="11" max="11" width="15.125" style="1" customWidth="1"/>
    <col min="12" max="12" width="7.625" style="1" customWidth="1"/>
    <col min="13" max="13" width="7.75390625" style="1" customWidth="1"/>
    <col min="14" max="14" width="8.125" style="1" customWidth="1"/>
    <col min="15" max="15" width="15.00390625" style="1" customWidth="1"/>
    <col min="16" max="16" width="7.125" style="1" customWidth="1"/>
    <col min="17" max="17" width="7.00390625" style="1" customWidth="1"/>
    <col min="18" max="18" width="9.50390625" style="1" customWidth="1"/>
    <col min="19" max="19" width="14.75390625" style="1" customWidth="1"/>
    <col min="20" max="20" width="7.625" style="1" customWidth="1"/>
    <col min="21" max="21" width="6.75390625" style="1" customWidth="1"/>
    <col min="22" max="16384" width="9.00390625" style="1" customWidth="1"/>
  </cols>
  <sheetData>
    <row r="1" spans="1:21" s="14" customFormat="1" ht="24" customHeight="1">
      <c r="A1" s="207" t="s">
        <v>307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8"/>
    </row>
    <row r="2" spans="1:21" ht="20.25" customHeight="1" thickBot="1">
      <c r="A2" s="205" t="s">
        <v>52</v>
      </c>
      <c r="B2" s="242"/>
      <c r="C2" s="154">
        <v>480</v>
      </c>
      <c r="D2" s="154" t="s">
        <v>53</v>
      </c>
      <c r="E2" s="154"/>
      <c r="F2" s="13"/>
      <c r="G2" s="2" t="s">
        <v>11</v>
      </c>
      <c r="H2" s="2"/>
      <c r="I2" s="2"/>
      <c r="J2" s="2"/>
      <c r="K2" s="2" t="s">
        <v>12</v>
      </c>
      <c r="M2" s="2"/>
      <c r="N2" s="2"/>
      <c r="O2" s="2" t="s">
        <v>43</v>
      </c>
      <c r="P2" s="2"/>
      <c r="Q2" s="2"/>
      <c r="R2" s="8"/>
      <c r="S2" s="2"/>
      <c r="T2" s="2"/>
      <c r="U2" s="2"/>
    </row>
    <row r="3" spans="1:21" ht="20.25" customHeight="1">
      <c r="A3" s="152" t="s">
        <v>2</v>
      </c>
      <c r="B3" s="240" t="s">
        <v>201</v>
      </c>
      <c r="C3" s="203"/>
      <c r="D3" s="203"/>
      <c r="E3" s="204"/>
      <c r="F3" s="241" t="s">
        <v>202</v>
      </c>
      <c r="G3" s="203"/>
      <c r="H3" s="203"/>
      <c r="I3" s="204"/>
      <c r="J3" s="240" t="s">
        <v>203</v>
      </c>
      <c r="K3" s="203"/>
      <c r="L3" s="203"/>
      <c r="M3" s="204"/>
      <c r="N3" s="240" t="s">
        <v>204</v>
      </c>
      <c r="O3" s="203"/>
      <c r="P3" s="203"/>
      <c r="Q3" s="204"/>
      <c r="R3" s="240" t="s">
        <v>205</v>
      </c>
      <c r="S3" s="203"/>
      <c r="T3" s="203"/>
      <c r="U3" s="204"/>
    </row>
    <row r="4" spans="1:21" ht="20.25" customHeight="1">
      <c r="A4" s="153" t="s">
        <v>56</v>
      </c>
      <c r="B4" s="21" t="s">
        <v>81</v>
      </c>
      <c r="C4" s="18" t="s">
        <v>82</v>
      </c>
      <c r="D4" s="19" t="s">
        <v>83</v>
      </c>
      <c r="E4" s="20" t="s">
        <v>84</v>
      </c>
      <c r="F4" s="85" t="s">
        <v>140</v>
      </c>
      <c r="G4" s="18" t="s">
        <v>4</v>
      </c>
      <c r="H4" s="19" t="s">
        <v>141</v>
      </c>
      <c r="I4" s="20" t="s">
        <v>142</v>
      </c>
      <c r="J4" s="21" t="s">
        <v>59</v>
      </c>
      <c r="K4" s="18" t="s">
        <v>60</v>
      </c>
      <c r="L4" s="19" t="s">
        <v>57</v>
      </c>
      <c r="M4" s="20" t="s">
        <v>58</v>
      </c>
      <c r="N4" s="21" t="s">
        <v>59</v>
      </c>
      <c r="O4" s="18" t="s">
        <v>60</v>
      </c>
      <c r="P4" s="19" t="s">
        <v>57</v>
      </c>
      <c r="Q4" s="20" t="s">
        <v>58</v>
      </c>
      <c r="R4" s="21" t="s">
        <v>59</v>
      </c>
      <c r="S4" s="18" t="s">
        <v>60</v>
      </c>
      <c r="T4" s="19" t="s">
        <v>57</v>
      </c>
      <c r="U4" s="20" t="s">
        <v>58</v>
      </c>
    </row>
    <row r="5" spans="1:24" ht="20.25" customHeight="1">
      <c r="A5" s="243" t="s">
        <v>61</v>
      </c>
      <c r="B5" s="210" t="s">
        <v>335</v>
      </c>
      <c r="C5" s="18" t="s">
        <v>36</v>
      </c>
      <c r="D5" s="53">
        <f>E5*1000/480</f>
        <v>83.33333333333333</v>
      </c>
      <c r="E5" s="64">
        <v>40</v>
      </c>
      <c r="F5" s="244" t="s">
        <v>34</v>
      </c>
      <c r="G5" s="18" t="s">
        <v>36</v>
      </c>
      <c r="H5" s="53">
        <f>I5*1000/480</f>
        <v>72.91666666666667</v>
      </c>
      <c r="I5" s="64">
        <v>35</v>
      </c>
      <c r="J5" s="211" t="s">
        <v>357</v>
      </c>
      <c r="K5" s="18" t="s">
        <v>173</v>
      </c>
      <c r="L5" s="53">
        <f>M5*1000/480</f>
        <v>183.33333333333334</v>
      </c>
      <c r="M5" s="23">
        <v>88</v>
      </c>
      <c r="N5" s="210" t="s">
        <v>325</v>
      </c>
      <c r="O5" s="18" t="s">
        <v>62</v>
      </c>
      <c r="P5" s="53">
        <f>Q5*1000/480</f>
        <v>72.91666666666667</v>
      </c>
      <c r="Q5" s="64">
        <v>35</v>
      </c>
      <c r="R5" s="179" t="s">
        <v>364</v>
      </c>
      <c r="S5" s="18" t="s">
        <v>36</v>
      </c>
      <c r="T5" s="53">
        <f>U5*1000/480</f>
        <v>83.33333333333333</v>
      </c>
      <c r="U5" s="64">
        <v>40</v>
      </c>
      <c r="W5" s="160"/>
      <c r="X5" s="161"/>
    </row>
    <row r="6" spans="1:24" ht="20.25" customHeight="1">
      <c r="A6" s="243"/>
      <c r="B6" s="179"/>
      <c r="C6" s="18"/>
      <c r="D6" s="53"/>
      <c r="E6" s="26"/>
      <c r="F6" s="245"/>
      <c r="G6" s="18" t="s">
        <v>40</v>
      </c>
      <c r="H6" s="53">
        <f>I6*1000/480</f>
        <v>9.375</v>
      </c>
      <c r="I6" s="64">
        <v>4.5</v>
      </c>
      <c r="J6" s="212"/>
      <c r="K6" s="25"/>
      <c r="L6" s="53"/>
      <c r="M6" s="23"/>
      <c r="N6" s="179"/>
      <c r="O6" s="18" t="s">
        <v>167</v>
      </c>
      <c r="P6" s="53">
        <f>Q6*1000/480</f>
        <v>9.375</v>
      </c>
      <c r="Q6" s="76">
        <v>4.5</v>
      </c>
      <c r="R6" s="179"/>
      <c r="S6" s="18"/>
      <c r="T6" s="53"/>
      <c r="U6" s="64"/>
      <c r="W6" s="160"/>
      <c r="X6" s="161"/>
    </row>
    <row r="7" spans="1:24" s="9" customFormat="1" ht="20.25" customHeight="1">
      <c r="A7" s="246" t="s">
        <v>63</v>
      </c>
      <c r="B7" s="194" t="s">
        <v>358</v>
      </c>
      <c r="C7" s="25" t="s">
        <v>269</v>
      </c>
      <c r="D7" s="53">
        <f>E7*1000/480</f>
        <v>37.5</v>
      </c>
      <c r="E7" s="26">
        <v>18</v>
      </c>
      <c r="F7" s="187" t="s">
        <v>361</v>
      </c>
      <c r="G7" s="25" t="s">
        <v>44</v>
      </c>
      <c r="H7" s="53">
        <f>I7*1000/480</f>
        <v>12.5</v>
      </c>
      <c r="I7" s="76">
        <v>6</v>
      </c>
      <c r="J7" s="212"/>
      <c r="K7" s="25" t="s">
        <v>134</v>
      </c>
      <c r="L7" s="53">
        <f aca="true" t="shared" si="0" ref="L7:L13">M7*1000/480</f>
        <v>41.666666666666664</v>
      </c>
      <c r="M7" s="23">
        <v>20</v>
      </c>
      <c r="N7" s="187" t="s">
        <v>168</v>
      </c>
      <c r="O7" s="25" t="s">
        <v>169</v>
      </c>
      <c r="P7" s="23" t="s">
        <v>31</v>
      </c>
      <c r="Q7" s="23" t="s">
        <v>31</v>
      </c>
      <c r="R7" s="187" t="s">
        <v>365</v>
      </c>
      <c r="S7" s="25" t="s">
        <v>19</v>
      </c>
      <c r="T7" s="53">
        <f aca="true" t="shared" si="1" ref="T7:T13">U7*1000/480</f>
        <v>52.083333333333336</v>
      </c>
      <c r="U7" s="64">
        <v>25</v>
      </c>
      <c r="W7" s="160"/>
      <c r="X7" s="161"/>
    </row>
    <row r="8" spans="1:24" s="9" customFormat="1" ht="20.25" customHeight="1">
      <c r="A8" s="247"/>
      <c r="B8" s="183"/>
      <c r="C8" s="25" t="s">
        <v>27</v>
      </c>
      <c r="D8" s="53">
        <f>E8*1000/480</f>
        <v>10.416666666666666</v>
      </c>
      <c r="E8" s="26">
        <v>5</v>
      </c>
      <c r="F8" s="188"/>
      <c r="G8" s="25" t="s">
        <v>45</v>
      </c>
      <c r="H8" s="53">
        <f>I8*1000/480</f>
        <v>43.75</v>
      </c>
      <c r="I8" s="64">
        <v>21</v>
      </c>
      <c r="J8" s="212"/>
      <c r="K8" s="25" t="s">
        <v>33</v>
      </c>
      <c r="L8" s="53">
        <f t="shared" si="0"/>
        <v>2.0833333333333335</v>
      </c>
      <c r="M8" s="23">
        <v>1</v>
      </c>
      <c r="N8" s="188"/>
      <c r="O8" s="25" t="s">
        <v>19</v>
      </c>
      <c r="P8" s="53">
        <f>Q8*1000/480</f>
        <v>43.75</v>
      </c>
      <c r="Q8" s="23">
        <v>21</v>
      </c>
      <c r="R8" s="188"/>
      <c r="S8" s="25" t="s">
        <v>27</v>
      </c>
      <c r="T8" s="53">
        <f t="shared" si="1"/>
        <v>20.833333333333332</v>
      </c>
      <c r="U8" s="23">
        <v>10</v>
      </c>
      <c r="W8" s="160"/>
      <c r="X8" s="88"/>
    </row>
    <row r="9" spans="1:24" s="9" customFormat="1" ht="20.25" customHeight="1">
      <c r="A9" s="247"/>
      <c r="B9" s="183"/>
      <c r="C9" s="25" t="s">
        <v>270</v>
      </c>
      <c r="D9" s="53">
        <f>E9*1000/480</f>
        <v>10.416666666666666</v>
      </c>
      <c r="E9" s="26">
        <v>5</v>
      </c>
      <c r="F9" s="188"/>
      <c r="G9" s="25" t="s">
        <v>46</v>
      </c>
      <c r="H9" s="53">
        <f>I9*1000/480</f>
        <v>9.375</v>
      </c>
      <c r="I9" s="64">
        <v>4.5</v>
      </c>
      <c r="J9" s="212"/>
      <c r="K9" s="88" t="s">
        <v>175</v>
      </c>
      <c r="L9" s="53">
        <f t="shared" si="0"/>
        <v>6.25</v>
      </c>
      <c r="M9" s="89">
        <v>3</v>
      </c>
      <c r="N9" s="188"/>
      <c r="O9" s="25" t="s">
        <v>103</v>
      </c>
      <c r="P9" s="53">
        <f>Q9*1000/480</f>
        <v>18.75</v>
      </c>
      <c r="Q9" s="23">
        <v>9</v>
      </c>
      <c r="R9" s="188"/>
      <c r="S9" s="25"/>
      <c r="T9" s="53"/>
      <c r="U9" s="23"/>
      <c r="W9" s="160"/>
      <c r="X9" s="88"/>
    </row>
    <row r="10" spans="1:24" s="9" customFormat="1" ht="20.25" customHeight="1">
      <c r="A10" s="247"/>
      <c r="B10" s="183"/>
      <c r="C10" s="25" t="s">
        <v>25</v>
      </c>
      <c r="D10" s="53">
        <f>E10*1000/480</f>
        <v>10.416666666666666</v>
      </c>
      <c r="E10" s="26">
        <v>5</v>
      </c>
      <c r="F10" s="188"/>
      <c r="G10" s="25" t="s">
        <v>22</v>
      </c>
      <c r="H10" s="53" t="s">
        <v>31</v>
      </c>
      <c r="I10" s="23" t="s">
        <v>154</v>
      </c>
      <c r="J10" s="212"/>
      <c r="K10" s="25" t="s">
        <v>20</v>
      </c>
      <c r="L10" s="53">
        <f t="shared" si="0"/>
        <v>1.25</v>
      </c>
      <c r="M10" s="23">
        <v>0.6</v>
      </c>
      <c r="N10" s="188"/>
      <c r="O10" s="25" t="s">
        <v>27</v>
      </c>
      <c r="P10" s="53">
        <f>Q10*1000/480</f>
        <v>18.75</v>
      </c>
      <c r="Q10" s="23">
        <v>9</v>
      </c>
      <c r="R10" s="188"/>
      <c r="S10" s="25"/>
      <c r="T10" s="53"/>
      <c r="U10" s="23"/>
      <c r="W10" s="160"/>
      <c r="X10" s="88"/>
    </row>
    <row r="11" spans="1:24" s="9" customFormat="1" ht="20.25" customHeight="1">
      <c r="A11" s="247"/>
      <c r="B11" s="183"/>
      <c r="C11" s="25" t="s">
        <v>108</v>
      </c>
      <c r="D11" s="22" t="s">
        <v>31</v>
      </c>
      <c r="E11" s="26" t="s">
        <v>31</v>
      </c>
      <c r="F11" s="189"/>
      <c r="G11" s="25"/>
      <c r="H11" s="25"/>
      <c r="I11" s="23"/>
      <c r="J11" s="212"/>
      <c r="K11" s="25" t="s">
        <v>28</v>
      </c>
      <c r="L11" s="53">
        <f t="shared" si="0"/>
        <v>18.75</v>
      </c>
      <c r="M11" s="23">
        <v>9</v>
      </c>
      <c r="N11" s="189"/>
      <c r="O11" s="25"/>
      <c r="P11" s="53"/>
      <c r="Q11" s="23"/>
      <c r="R11" s="189"/>
      <c r="S11" s="25"/>
      <c r="T11" s="53"/>
      <c r="U11" s="23"/>
      <c r="W11" s="160"/>
      <c r="X11" s="88"/>
    </row>
    <row r="12" spans="1:24" s="9" customFormat="1" ht="20.25" customHeight="1">
      <c r="A12" s="246" t="s">
        <v>64</v>
      </c>
      <c r="B12" s="248" t="s">
        <v>359</v>
      </c>
      <c r="C12" s="155" t="s">
        <v>27</v>
      </c>
      <c r="D12" s="122">
        <f>E12*1000/480</f>
        <v>18.75</v>
      </c>
      <c r="E12" s="151">
        <v>9</v>
      </c>
      <c r="F12" s="187" t="s">
        <v>362</v>
      </c>
      <c r="G12" s="25" t="s">
        <v>48</v>
      </c>
      <c r="H12" s="53">
        <f>I12*1000/480</f>
        <v>37.5</v>
      </c>
      <c r="I12" s="23">
        <v>18</v>
      </c>
      <c r="J12" s="212"/>
      <c r="K12" s="25" t="s">
        <v>174</v>
      </c>
      <c r="L12" s="53">
        <f t="shared" si="0"/>
        <v>6.25</v>
      </c>
      <c r="M12" s="23">
        <v>3</v>
      </c>
      <c r="N12" s="187" t="s">
        <v>170</v>
      </c>
      <c r="O12" s="25" t="s">
        <v>171</v>
      </c>
      <c r="P12" s="53">
        <f>Q12*1000/480</f>
        <v>14.583333333333334</v>
      </c>
      <c r="Q12" s="23">
        <v>7</v>
      </c>
      <c r="R12" s="187" t="s">
        <v>366</v>
      </c>
      <c r="S12" s="25" t="s">
        <v>244</v>
      </c>
      <c r="T12" s="53">
        <f t="shared" si="1"/>
        <v>47.916666666666664</v>
      </c>
      <c r="U12" s="26">
        <v>23</v>
      </c>
      <c r="W12" s="160"/>
      <c r="X12" s="88"/>
    </row>
    <row r="13" spans="1:24" s="9" customFormat="1" ht="20.25" customHeight="1">
      <c r="A13" s="247"/>
      <c r="B13" s="249"/>
      <c r="C13" s="121" t="s">
        <v>26</v>
      </c>
      <c r="D13" s="122">
        <f>E13*1000/480</f>
        <v>41.666666666666664</v>
      </c>
      <c r="E13" s="151">
        <v>20</v>
      </c>
      <c r="F13" s="188"/>
      <c r="G13" s="25" t="s">
        <v>42</v>
      </c>
      <c r="H13" s="53">
        <f>I13*1000/480</f>
        <v>10.416666666666666</v>
      </c>
      <c r="I13" s="23">
        <v>5</v>
      </c>
      <c r="J13" s="212"/>
      <c r="K13" s="25" t="s">
        <v>13</v>
      </c>
      <c r="L13" s="53">
        <f t="shared" si="0"/>
        <v>12.5</v>
      </c>
      <c r="M13" s="23">
        <v>6</v>
      </c>
      <c r="N13" s="188"/>
      <c r="O13" s="25" t="s">
        <v>26</v>
      </c>
      <c r="P13" s="53">
        <f>Q13*1000/480</f>
        <v>41.666666666666664</v>
      </c>
      <c r="Q13" s="23">
        <v>20</v>
      </c>
      <c r="R13" s="188"/>
      <c r="S13" s="25" t="s">
        <v>25</v>
      </c>
      <c r="T13" s="53">
        <f t="shared" si="1"/>
        <v>12.5</v>
      </c>
      <c r="U13" s="26">
        <v>6</v>
      </c>
      <c r="W13" s="160"/>
      <c r="X13" s="88"/>
    </row>
    <row r="14" spans="1:24" s="9" customFormat="1" ht="20.25" customHeight="1">
      <c r="A14" s="247"/>
      <c r="B14" s="249"/>
      <c r="C14" s="121"/>
      <c r="D14" s="122"/>
      <c r="E14" s="151"/>
      <c r="F14" s="188"/>
      <c r="G14" s="25" t="s">
        <v>25</v>
      </c>
      <c r="H14" s="53">
        <f>I14*1000/480</f>
        <v>8.333333333333334</v>
      </c>
      <c r="I14" s="23">
        <v>4</v>
      </c>
      <c r="J14" s="212"/>
      <c r="K14" s="25" t="s">
        <v>153</v>
      </c>
      <c r="L14" s="53" t="s">
        <v>31</v>
      </c>
      <c r="M14" s="23" t="s">
        <v>377</v>
      </c>
      <c r="N14" s="188"/>
      <c r="O14" s="25"/>
      <c r="P14" s="25"/>
      <c r="Q14" s="23"/>
      <c r="R14" s="188"/>
      <c r="S14" s="25" t="s">
        <v>18</v>
      </c>
      <c r="T14" s="26" t="s">
        <v>31</v>
      </c>
      <c r="U14" s="26" t="s">
        <v>31</v>
      </c>
      <c r="W14" s="160"/>
      <c r="X14" s="88"/>
    </row>
    <row r="15" spans="1:24" s="9" customFormat="1" ht="20.25" customHeight="1">
      <c r="A15" s="247"/>
      <c r="B15" s="249"/>
      <c r="C15" s="121"/>
      <c r="D15" s="122"/>
      <c r="E15" s="151"/>
      <c r="F15" s="188"/>
      <c r="G15" s="25" t="s">
        <v>13</v>
      </c>
      <c r="H15" s="53">
        <f>I15*1000/480</f>
        <v>6.25</v>
      </c>
      <c r="I15" s="23">
        <v>3</v>
      </c>
      <c r="J15" s="212"/>
      <c r="K15" s="25" t="s">
        <v>15</v>
      </c>
      <c r="L15" s="53">
        <f>M15*1000/480</f>
        <v>4.166666666666667</v>
      </c>
      <c r="M15" s="23">
        <v>2</v>
      </c>
      <c r="N15" s="188"/>
      <c r="O15" s="25"/>
      <c r="P15" s="22"/>
      <c r="Q15" s="23"/>
      <c r="R15" s="188"/>
      <c r="S15" s="25"/>
      <c r="T15" s="25"/>
      <c r="U15" s="26"/>
      <c r="W15" s="160"/>
      <c r="X15" s="161"/>
    </row>
    <row r="16" spans="1:24" s="9" customFormat="1" ht="20.25" customHeight="1">
      <c r="A16" s="247"/>
      <c r="B16" s="250"/>
      <c r="C16" s="121"/>
      <c r="D16" s="122"/>
      <c r="E16" s="151"/>
      <c r="F16" s="189"/>
      <c r="G16" s="25"/>
      <c r="H16" s="53"/>
      <c r="I16" s="23"/>
      <c r="J16" s="213"/>
      <c r="K16" s="25"/>
      <c r="L16" s="25"/>
      <c r="M16" s="23"/>
      <c r="N16" s="189"/>
      <c r="O16" s="25"/>
      <c r="P16" s="25"/>
      <c r="Q16" s="23"/>
      <c r="R16" s="189"/>
      <c r="S16" s="25"/>
      <c r="T16" s="25"/>
      <c r="U16" s="26"/>
      <c r="W16" s="160"/>
      <c r="X16" s="88"/>
    </row>
    <row r="17" spans="1:24" s="9" customFormat="1" ht="20.25" customHeight="1">
      <c r="A17" s="246" t="s">
        <v>65</v>
      </c>
      <c r="B17" s="187" t="s">
        <v>157</v>
      </c>
      <c r="C17" s="22" t="s">
        <v>37</v>
      </c>
      <c r="D17" s="53">
        <f>E17*1000/480</f>
        <v>62.5</v>
      </c>
      <c r="E17" s="23">
        <v>30</v>
      </c>
      <c r="F17" s="187" t="s">
        <v>157</v>
      </c>
      <c r="G17" s="90" t="s">
        <v>37</v>
      </c>
      <c r="H17" s="53">
        <f>I17*1000/480</f>
        <v>62.5</v>
      </c>
      <c r="I17" s="23">
        <v>30</v>
      </c>
      <c r="J17" s="183"/>
      <c r="K17" s="25"/>
      <c r="L17" s="27"/>
      <c r="M17" s="31"/>
      <c r="N17" s="187" t="s">
        <v>158</v>
      </c>
      <c r="O17" s="25" t="s">
        <v>66</v>
      </c>
      <c r="P17" s="53">
        <f>Q17*1000/480</f>
        <v>62.5</v>
      </c>
      <c r="Q17" s="23">
        <v>30</v>
      </c>
      <c r="R17" s="187" t="s">
        <v>157</v>
      </c>
      <c r="S17" s="25" t="s">
        <v>66</v>
      </c>
      <c r="T17" s="53">
        <f>U17*1000/480</f>
        <v>62.5</v>
      </c>
      <c r="U17" s="23">
        <v>30</v>
      </c>
      <c r="W17" s="160"/>
      <c r="X17" s="88"/>
    </row>
    <row r="18" spans="1:24" s="9" customFormat="1" ht="20.25" customHeight="1">
      <c r="A18" s="247"/>
      <c r="B18" s="188"/>
      <c r="C18" s="175" t="s">
        <v>38</v>
      </c>
      <c r="D18" s="175"/>
      <c r="E18" s="251"/>
      <c r="F18" s="188"/>
      <c r="G18" s="176" t="s">
        <v>38</v>
      </c>
      <c r="H18" s="177"/>
      <c r="I18" s="178"/>
      <c r="J18" s="183"/>
      <c r="K18" s="32"/>
      <c r="L18" s="25"/>
      <c r="M18" s="23"/>
      <c r="N18" s="188"/>
      <c r="O18" s="175" t="s">
        <v>67</v>
      </c>
      <c r="P18" s="175"/>
      <c r="Q18" s="251"/>
      <c r="R18" s="188"/>
      <c r="S18" s="175" t="s">
        <v>67</v>
      </c>
      <c r="T18" s="175"/>
      <c r="U18" s="251"/>
      <c r="W18" s="160"/>
      <c r="X18" s="88"/>
    </row>
    <row r="19" spans="1:24" s="9" customFormat="1" ht="20.25" customHeight="1">
      <c r="A19" s="247"/>
      <c r="B19" s="188"/>
      <c r="C19" s="175" t="s">
        <v>39</v>
      </c>
      <c r="D19" s="175"/>
      <c r="E19" s="251"/>
      <c r="F19" s="188"/>
      <c r="G19" s="176" t="s">
        <v>39</v>
      </c>
      <c r="H19" s="177"/>
      <c r="I19" s="178"/>
      <c r="J19" s="183"/>
      <c r="K19" s="32"/>
      <c r="L19" s="25"/>
      <c r="M19" s="23"/>
      <c r="N19" s="188"/>
      <c r="O19" s="176" t="s">
        <v>68</v>
      </c>
      <c r="P19" s="177"/>
      <c r="Q19" s="178"/>
      <c r="R19" s="188"/>
      <c r="S19" s="176" t="s">
        <v>68</v>
      </c>
      <c r="T19" s="177"/>
      <c r="U19" s="178"/>
      <c r="W19" s="160"/>
      <c r="X19" s="88"/>
    </row>
    <row r="20" spans="1:24" s="9" customFormat="1" ht="20.25" customHeight="1">
      <c r="A20" s="247"/>
      <c r="B20" s="188"/>
      <c r="C20" s="25" t="s">
        <v>69</v>
      </c>
      <c r="D20" s="53">
        <f>E20*1000/480</f>
        <v>1.875</v>
      </c>
      <c r="E20" s="23">
        <v>0.9</v>
      </c>
      <c r="F20" s="188"/>
      <c r="G20" s="25" t="s">
        <v>69</v>
      </c>
      <c r="H20" s="53">
        <f>I20*1000/480</f>
        <v>1.875</v>
      </c>
      <c r="I20" s="23">
        <v>0.9</v>
      </c>
      <c r="J20" s="183"/>
      <c r="K20" s="32"/>
      <c r="L20" s="25"/>
      <c r="M20" s="23"/>
      <c r="N20" s="188"/>
      <c r="O20" s="25" t="s">
        <v>69</v>
      </c>
      <c r="P20" s="53">
        <f>Q20*1000/480</f>
        <v>1.875</v>
      </c>
      <c r="Q20" s="23">
        <v>0.9</v>
      </c>
      <c r="R20" s="188"/>
      <c r="S20" s="25" t="s">
        <v>69</v>
      </c>
      <c r="T20" s="53">
        <f>U20*1000/480</f>
        <v>1.875</v>
      </c>
      <c r="U20" s="23">
        <v>0.9</v>
      </c>
      <c r="W20" s="160"/>
      <c r="X20" s="88"/>
    </row>
    <row r="21" spans="1:24" s="9" customFormat="1" ht="20.25" customHeight="1">
      <c r="A21" s="247"/>
      <c r="B21" s="189"/>
      <c r="C21" s="25"/>
      <c r="D21" s="25"/>
      <c r="E21" s="26"/>
      <c r="F21" s="189"/>
      <c r="G21" s="25"/>
      <c r="H21" s="25"/>
      <c r="I21" s="23"/>
      <c r="J21" s="183"/>
      <c r="K21" s="25"/>
      <c r="L21" s="25"/>
      <c r="M21" s="23"/>
      <c r="N21" s="189"/>
      <c r="O21" s="25"/>
      <c r="P21" s="25"/>
      <c r="Q21" s="23"/>
      <c r="R21" s="189"/>
      <c r="S21" s="25"/>
      <c r="T21" s="22"/>
      <c r="U21" s="23"/>
      <c r="W21" s="88"/>
      <c r="X21" s="88"/>
    </row>
    <row r="22" spans="1:24" s="9" customFormat="1" ht="20.25" customHeight="1">
      <c r="A22" s="246" t="s">
        <v>70</v>
      </c>
      <c r="B22" s="252"/>
      <c r="C22" s="155"/>
      <c r="D22" s="122"/>
      <c r="E22" s="151"/>
      <c r="F22" s="254"/>
      <c r="G22" s="25"/>
      <c r="H22" s="22"/>
      <c r="I22" s="23"/>
      <c r="J22" s="198"/>
      <c r="K22" s="25"/>
      <c r="L22" s="28"/>
      <c r="M22" s="23"/>
      <c r="N22" s="198"/>
      <c r="O22" s="25"/>
      <c r="P22" s="25"/>
      <c r="Q22" s="23"/>
      <c r="R22" s="198"/>
      <c r="S22" s="25"/>
      <c r="T22" s="22"/>
      <c r="U22" s="23"/>
      <c r="W22" s="88"/>
      <c r="X22" s="88"/>
    </row>
    <row r="23" spans="1:21" s="9" customFormat="1" ht="20.25" customHeight="1">
      <c r="A23" s="247"/>
      <c r="B23" s="253"/>
      <c r="C23" s="121"/>
      <c r="D23" s="122"/>
      <c r="E23" s="151"/>
      <c r="F23" s="255"/>
      <c r="G23" s="25"/>
      <c r="H23" s="22"/>
      <c r="I23" s="23"/>
      <c r="J23" s="198"/>
      <c r="K23" s="25"/>
      <c r="L23" s="28"/>
      <c r="M23" s="23"/>
      <c r="N23" s="198"/>
      <c r="O23" s="25"/>
      <c r="P23" s="28"/>
      <c r="Q23" s="23"/>
      <c r="R23" s="198"/>
      <c r="S23" s="25"/>
      <c r="T23" s="22"/>
      <c r="U23" s="23"/>
    </row>
    <row r="24" spans="1:21" s="9" customFormat="1" ht="20.25" customHeight="1">
      <c r="A24" s="247"/>
      <c r="B24" s="253"/>
      <c r="C24" s="121"/>
      <c r="D24" s="122"/>
      <c r="E24" s="151"/>
      <c r="F24" s="255"/>
      <c r="G24" s="25"/>
      <c r="H24" s="22"/>
      <c r="I24" s="23"/>
      <c r="J24" s="198"/>
      <c r="K24" s="25"/>
      <c r="L24" s="28"/>
      <c r="M24" s="23"/>
      <c r="N24" s="198"/>
      <c r="O24" s="25"/>
      <c r="P24" s="25"/>
      <c r="Q24" s="23"/>
      <c r="R24" s="198"/>
      <c r="S24" s="25"/>
      <c r="T24" s="22"/>
      <c r="U24" s="23"/>
    </row>
    <row r="25" spans="1:21" s="9" customFormat="1" ht="20.25" customHeight="1">
      <c r="A25" s="247"/>
      <c r="B25" s="253"/>
      <c r="C25" s="121"/>
      <c r="D25" s="122"/>
      <c r="E25" s="151"/>
      <c r="F25" s="255"/>
      <c r="G25" s="25"/>
      <c r="H25" s="22"/>
      <c r="I25" s="23"/>
      <c r="J25" s="198"/>
      <c r="K25" s="25"/>
      <c r="L25" s="25"/>
      <c r="M25" s="23"/>
      <c r="N25" s="198"/>
      <c r="O25" s="25"/>
      <c r="P25" s="25"/>
      <c r="Q25" s="23"/>
      <c r="R25" s="198"/>
      <c r="S25" s="25"/>
      <c r="T25" s="22"/>
      <c r="U25" s="23"/>
    </row>
    <row r="26" spans="1:21" s="9" customFormat="1" ht="20.25" customHeight="1">
      <c r="A26" s="247"/>
      <c r="B26" s="253"/>
      <c r="C26" s="121"/>
      <c r="D26" s="122"/>
      <c r="E26" s="151"/>
      <c r="F26" s="255"/>
      <c r="G26" s="25"/>
      <c r="H26" s="22"/>
      <c r="I26" s="23"/>
      <c r="J26" s="198"/>
      <c r="K26" s="25"/>
      <c r="L26" s="28"/>
      <c r="M26" s="23"/>
      <c r="N26" s="198"/>
      <c r="O26" s="25"/>
      <c r="P26" s="25"/>
      <c r="Q26" s="23"/>
      <c r="R26" s="198"/>
      <c r="S26" s="25"/>
      <c r="T26" s="22"/>
      <c r="U26" s="23"/>
    </row>
    <row r="27" spans="1:21" s="9" customFormat="1" ht="20.25" customHeight="1">
      <c r="A27" s="247" t="s">
        <v>71</v>
      </c>
      <c r="B27" s="187" t="s">
        <v>360</v>
      </c>
      <c r="C27" s="25" t="s">
        <v>276</v>
      </c>
      <c r="D27" s="53">
        <f>E27*1000/480</f>
        <v>18.75</v>
      </c>
      <c r="E27" s="26">
        <v>9</v>
      </c>
      <c r="F27" s="254" t="s">
        <v>363</v>
      </c>
      <c r="G27" s="25" t="s">
        <v>155</v>
      </c>
      <c r="H27" s="53">
        <f>I27*1000/480</f>
        <v>4.166666666666667</v>
      </c>
      <c r="I27" s="23">
        <v>2</v>
      </c>
      <c r="J27" s="214"/>
      <c r="K27" s="25"/>
      <c r="L27" s="22"/>
      <c r="M27" s="23"/>
      <c r="N27" s="194" t="s">
        <v>367</v>
      </c>
      <c r="O27" s="25" t="s">
        <v>172</v>
      </c>
      <c r="P27" s="53">
        <f>Q27*1000/480</f>
        <v>18.75</v>
      </c>
      <c r="Q27" s="23">
        <v>9</v>
      </c>
      <c r="R27" s="187" t="s">
        <v>159</v>
      </c>
      <c r="S27" s="25" t="s">
        <v>50</v>
      </c>
      <c r="T27" s="53" t="s">
        <v>31</v>
      </c>
      <c r="U27" s="23" t="s">
        <v>180</v>
      </c>
    </row>
    <row r="28" spans="1:21" s="9" customFormat="1" ht="20.25" customHeight="1">
      <c r="A28" s="247"/>
      <c r="B28" s="188"/>
      <c r="C28" s="25" t="s">
        <v>103</v>
      </c>
      <c r="D28" s="53">
        <f>E28*1000/480</f>
        <v>10.416666666666666</v>
      </c>
      <c r="E28" s="26">
        <v>5</v>
      </c>
      <c r="F28" s="255"/>
      <c r="G28" s="25" t="s">
        <v>105</v>
      </c>
      <c r="H28" s="53">
        <f>I28*1000/480</f>
        <v>12.5</v>
      </c>
      <c r="I28" s="23">
        <v>6</v>
      </c>
      <c r="J28" s="215"/>
      <c r="K28" s="25"/>
      <c r="L28" s="22"/>
      <c r="M28" s="23"/>
      <c r="N28" s="183"/>
      <c r="O28" s="25" t="s">
        <v>374</v>
      </c>
      <c r="P28" s="53">
        <f>Q28*1000/480</f>
        <v>1.25</v>
      </c>
      <c r="Q28" s="23">
        <v>0.6</v>
      </c>
      <c r="R28" s="188"/>
      <c r="S28" s="25" t="s">
        <v>29</v>
      </c>
      <c r="T28" s="53">
        <f>U28*1000/480</f>
        <v>25</v>
      </c>
      <c r="U28" s="23">
        <v>12</v>
      </c>
    </row>
    <row r="29" spans="1:21" s="9" customFormat="1" ht="20.25" customHeight="1">
      <c r="A29" s="247"/>
      <c r="B29" s="188"/>
      <c r="C29" s="25" t="s">
        <v>25</v>
      </c>
      <c r="D29" s="53">
        <f>E29*1000/480</f>
        <v>6.25</v>
      </c>
      <c r="E29" s="26">
        <v>3</v>
      </c>
      <c r="F29" s="255"/>
      <c r="G29" s="25" t="s">
        <v>126</v>
      </c>
      <c r="H29" s="53">
        <f>I29*1000/480</f>
        <v>2.0833333333333335</v>
      </c>
      <c r="I29" s="23">
        <v>1</v>
      </c>
      <c r="J29" s="215"/>
      <c r="K29" s="25"/>
      <c r="L29" s="22"/>
      <c r="M29" s="23"/>
      <c r="N29" s="183"/>
      <c r="O29" s="25" t="s">
        <v>18</v>
      </c>
      <c r="P29" s="53">
        <f>Q29*1000/480</f>
        <v>1.875</v>
      </c>
      <c r="Q29" s="23">
        <v>0.9</v>
      </c>
      <c r="R29" s="188"/>
      <c r="S29" s="25" t="s">
        <v>18</v>
      </c>
      <c r="T29" s="53">
        <f>U29*1000/480</f>
        <v>1.25</v>
      </c>
      <c r="U29" s="23">
        <v>0.6</v>
      </c>
    </row>
    <row r="30" spans="1:21" s="9" customFormat="1" ht="20.25" customHeight="1">
      <c r="A30" s="247"/>
      <c r="B30" s="188"/>
      <c r="C30" s="25" t="s">
        <v>26</v>
      </c>
      <c r="D30" s="53">
        <f>E30*1000/480</f>
        <v>10.416666666666666</v>
      </c>
      <c r="E30" s="26">
        <v>5</v>
      </c>
      <c r="F30" s="255"/>
      <c r="G30" s="25"/>
      <c r="H30" s="22"/>
      <c r="I30" s="23"/>
      <c r="J30" s="215"/>
      <c r="K30" s="30"/>
      <c r="L30" s="34"/>
      <c r="M30" s="33"/>
      <c r="N30" s="183"/>
      <c r="O30" s="25"/>
      <c r="P30" s="25"/>
      <c r="Q30" s="23"/>
      <c r="R30" s="188"/>
      <c r="S30" s="25"/>
      <c r="T30" s="25"/>
      <c r="U30" s="23"/>
    </row>
    <row r="31" spans="1:21" s="9" customFormat="1" ht="20.25" customHeight="1" thickBot="1">
      <c r="A31" s="247"/>
      <c r="B31" s="256"/>
      <c r="C31" s="165" t="s">
        <v>51</v>
      </c>
      <c r="D31" s="165" t="s">
        <v>31</v>
      </c>
      <c r="E31" s="159" t="s">
        <v>31</v>
      </c>
      <c r="F31" s="255"/>
      <c r="G31" s="25"/>
      <c r="H31" s="22"/>
      <c r="I31" s="23"/>
      <c r="J31" s="215"/>
      <c r="K31" s="30"/>
      <c r="L31" s="34"/>
      <c r="M31" s="33"/>
      <c r="N31" s="183"/>
      <c r="O31" s="25"/>
      <c r="P31" s="28"/>
      <c r="Q31" s="23"/>
      <c r="R31" s="189"/>
      <c r="S31" s="25"/>
      <c r="T31" s="28"/>
      <c r="U31" s="23"/>
    </row>
    <row r="32" spans="1:21" s="9" customFormat="1" ht="20.25" customHeight="1">
      <c r="A32" s="179" t="s">
        <v>72</v>
      </c>
      <c r="B32" s="257"/>
      <c r="C32" s="18"/>
      <c r="D32" s="18"/>
      <c r="E32" s="158"/>
      <c r="F32" s="24" t="s">
        <v>72</v>
      </c>
      <c r="G32" s="88"/>
      <c r="H32" s="25"/>
      <c r="I32" s="23"/>
      <c r="J32" s="24" t="s">
        <v>72</v>
      </c>
      <c r="K32" s="156" t="s">
        <v>73</v>
      </c>
      <c r="L32" s="157" t="s">
        <v>304</v>
      </c>
      <c r="M32" s="23"/>
      <c r="N32" s="24" t="s">
        <v>72</v>
      </c>
      <c r="O32" s="25"/>
      <c r="P32" s="28"/>
      <c r="Q32" s="23"/>
      <c r="R32" s="24" t="s">
        <v>277</v>
      </c>
      <c r="S32" s="44"/>
      <c r="T32" s="44"/>
      <c r="U32" s="47"/>
    </row>
    <row r="33" spans="1:21" s="9" customFormat="1" ht="20.25" customHeight="1" thickBot="1">
      <c r="A33" s="200" t="s">
        <v>74</v>
      </c>
      <c r="B33" s="201"/>
      <c r="C33" s="36"/>
      <c r="D33" s="37"/>
      <c r="E33" s="83"/>
      <c r="F33" s="39" t="s">
        <v>74</v>
      </c>
      <c r="G33" s="35"/>
      <c r="H33" s="40"/>
      <c r="I33" s="38"/>
      <c r="J33" s="39" t="s">
        <v>10</v>
      </c>
      <c r="K33" s="35"/>
      <c r="L33" s="37"/>
      <c r="M33" s="38"/>
      <c r="N33" s="39" t="s">
        <v>10</v>
      </c>
      <c r="O33" s="36"/>
      <c r="P33" s="41"/>
      <c r="Q33" s="38"/>
      <c r="R33" s="39" t="s">
        <v>10</v>
      </c>
      <c r="S33" s="36"/>
      <c r="T33" s="37"/>
      <c r="U33" s="42"/>
    </row>
    <row r="34" spans="1:21" s="5" customFormat="1" ht="18.75" customHeight="1">
      <c r="A34" s="168" t="s">
        <v>247</v>
      </c>
      <c r="B34" s="184" t="s">
        <v>248</v>
      </c>
      <c r="C34" s="185"/>
      <c r="D34" s="57" t="s">
        <v>300</v>
      </c>
      <c r="E34" s="84" t="s">
        <v>301</v>
      </c>
      <c r="F34" s="258" t="s">
        <v>248</v>
      </c>
      <c r="G34" s="185"/>
      <c r="H34" s="57" t="s">
        <v>300</v>
      </c>
      <c r="I34" s="84" t="s">
        <v>301</v>
      </c>
      <c r="J34" s="258" t="s">
        <v>248</v>
      </c>
      <c r="K34" s="185"/>
      <c r="L34" s="57" t="s">
        <v>300</v>
      </c>
      <c r="M34" s="84" t="s">
        <v>301</v>
      </c>
      <c r="N34" s="260" t="s">
        <v>248</v>
      </c>
      <c r="O34" s="261"/>
      <c r="P34" s="109" t="s">
        <v>300</v>
      </c>
      <c r="Q34" s="145" t="s">
        <v>301</v>
      </c>
      <c r="R34" s="260" t="s">
        <v>248</v>
      </c>
      <c r="S34" s="261"/>
      <c r="T34" s="109" t="s">
        <v>300</v>
      </c>
      <c r="U34" s="110" t="s">
        <v>301</v>
      </c>
    </row>
    <row r="35" spans="1:21" s="5" customFormat="1" ht="18.75" customHeight="1">
      <c r="A35" s="169"/>
      <c r="B35" s="166" t="s">
        <v>249</v>
      </c>
      <c r="C35" s="166"/>
      <c r="D35" s="91">
        <v>4.2</v>
      </c>
      <c r="E35" s="82">
        <v>4.2</v>
      </c>
      <c r="F35" s="259" t="s">
        <v>249</v>
      </c>
      <c r="G35" s="166"/>
      <c r="H35" s="98">
        <v>4</v>
      </c>
      <c r="I35" s="23">
        <v>4</v>
      </c>
      <c r="J35" s="259" t="s">
        <v>249</v>
      </c>
      <c r="K35" s="166"/>
      <c r="L35" s="91">
        <v>5</v>
      </c>
      <c r="M35" s="23">
        <v>5</v>
      </c>
      <c r="N35" s="259" t="s">
        <v>249</v>
      </c>
      <c r="O35" s="166"/>
      <c r="P35" s="68">
        <v>4.3</v>
      </c>
      <c r="Q35" s="146">
        <v>4.3</v>
      </c>
      <c r="R35" s="259" t="s">
        <v>249</v>
      </c>
      <c r="S35" s="166"/>
      <c r="T35" s="18">
        <v>4.3</v>
      </c>
      <c r="U35" s="23">
        <v>4.3</v>
      </c>
    </row>
    <row r="36" spans="1:21" s="5" customFormat="1" ht="18.75" customHeight="1">
      <c r="A36" s="169"/>
      <c r="B36" s="166" t="s">
        <v>250</v>
      </c>
      <c r="C36" s="166"/>
      <c r="D36" s="91">
        <v>2.5</v>
      </c>
      <c r="E36" s="82">
        <v>2.5</v>
      </c>
      <c r="F36" s="259" t="s">
        <v>250</v>
      </c>
      <c r="G36" s="166"/>
      <c r="H36" s="91">
        <v>2</v>
      </c>
      <c r="I36" s="23">
        <v>2</v>
      </c>
      <c r="J36" s="259" t="s">
        <v>250</v>
      </c>
      <c r="K36" s="166"/>
      <c r="L36" s="91">
        <v>2</v>
      </c>
      <c r="M36" s="23">
        <v>2</v>
      </c>
      <c r="N36" s="259" t="s">
        <v>250</v>
      </c>
      <c r="O36" s="166"/>
      <c r="P36" s="54">
        <v>2</v>
      </c>
      <c r="Q36" s="146">
        <v>2</v>
      </c>
      <c r="R36" s="259" t="s">
        <v>250</v>
      </c>
      <c r="S36" s="166"/>
      <c r="T36" s="69">
        <v>2</v>
      </c>
      <c r="U36" s="23">
        <v>2</v>
      </c>
    </row>
    <row r="37" spans="1:21" s="5" customFormat="1" ht="18.75" customHeight="1">
      <c r="A37" s="169"/>
      <c r="B37" s="166" t="s">
        <v>251</v>
      </c>
      <c r="C37" s="166"/>
      <c r="D37" s="91">
        <v>1.2</v>
      </c>
      <c r="E37" s="82">
        <v>1.2</v>
      </c>
      <c r="F37" s="259" t="s">
        <v>251</v>
      </c>
      <c r="G37" s="166"/>
      <c r="H37" s="91">
        <v>1.3</v>
      </c>
      <c r="I37" s="23">
        <v>1.3</v>
      </c>
      <c r="J37" s="259" t="s">
        <v>251</v>
      </c>
      <c r="K37" s="166"/>
      <c r="L37" s="91">
        <v>0.8</v>
      </c>
      <c r="M37" s="23">
        <v>0.8</v>
      </c>
      <c r="N37" s="259" t="s">
        <v>251</v>
      </c>
      <c r="O37" s="166"/>
      <c r="P37" s="68">
        <v>1.2</v>
      </c>
      <c r="Q37" s="146">
        <v>1.2</v>
      </c>
      <c r="R37" s="259" t="s">
        <v>251</v>
      </c>
      <c r="S37" s="166"/>
      <c r="T37" s="69">
        <v>1.5</v>
      </c>
      <c r="U37" s="23">
        <v>1.5</v>
      </c>
    </row>
    <row r="38" spans="1:21" s="5" customFormat="1" ht="18.75" customHeight="1">
      <c r="A38" s="169"/>
      <c r="B38" s="186" t="s">
        <v>252</v>
      </c>
      <c r="C38" s="186"/>
      <c r="D38" s="92"/>
      <c r="E38" s="105"/>
      <c r="F38" s="262" t="s">
        <v>252</v>
      </c>
      <c r="G38" s="186"/>
      <c r="H38" s="92"/>
      <c r="I38" s="94"/>
      <c r="J38" s="262" t="s">
        <v>252</v>
      </c>
      <c r="K38" s="186"/>
      <c r="L38" s="92">
        <v>1</v>
      </c>
      <c r="M38" s="94">
        <v>1</v>
      </c>
      <c r="N38" s="262" t="s">
        <v>252</v>
      </c>
      <c r="O38" s="186"/>
      <c r="P38" s="70"/>
      <c r="Q38" s="147"/>
      <c r="R38" s="263" t="s">
        <v>253</v>
      </c>
      <c r="S38" s="206"/>
      <c r="T38" s="72"/>
      <c r="U38" s="111"/>
    </row>
    <row r="39" spans="1:21" s="9" customFormat="1" ht="18.75" customHeight="1">
      <c r="A39" s="170"/>
      <c r="B39" s="166" t="s">
        <v>254</v>
      </c>
      <c r="C39" s="166"/>
      <c r="D39" s="93">
        <v>2.5</v>
      </c>
      <c r="E39" s="106">
        <v>2.5</v>
      </c>
      <c r="F39" s="237" t="s">
        <v>254</v>
      </c>
      <c r="G39" s="172"/>
      <c r="H39" s="93">
        <v>2.5</v>
      </c>
      <c r="I39" s="108">
        <v>2.5</v>
      </c>
      <c r="J39" s="237" t="s">
        <v>254</v>
      </c>
      <c r="K39" s="172"/>
      <c r="L39" s="93">
        <v>2.5</v>
      </c>
      <c r="M39" s="108">
        <v>2.5</v>
      </c>
      <c r="N39" s="237" t="s">
        <v>254</v>
      </c>
      <c r="O39" s="172"/>
      <c r="P39" s="73">
        <v>2.5</v>
      </c>
      <c r="Q39" s="148">
        <v>2.5</v>
      </c>
      <c r="R39" s="237" t="s">
        <v>254</v>
      </c>
      <c r="S39" s="172"/>
      <c r="T39" s="73">
        <v>2</v>
      </c>
      <c r="U39" s="112">
        <v>2</v>
      </c>
    </row>
    <row r="40" spans="1:21" s="5" customFormat="1" ht="17.25" customHeight="1" thickBot="1">
      <c r="A40" s="171"/>
      <c r="B40" s="166" t="s">
        <v>255</v>
      </c>
      <c r="C40" s="166"/>
      <c r="D40" s="93">
        <v>624</v>
      </c>
      <c r="E40" s="82">
        <v>624</v>
      </c>
      <c r="F40" s="238" t="s">
        <v>255</v>
      </c>
      <c r="G40" s="239"/>
      <c r="H40" s="107">
        <v>589</v>
      </c>
      <c r="I40" s="38">
        <v>589</v>
      </c>
      <c r="J40" s="238" t="s">
        <v>255</v>
      </c>
      <c r="K40" s="239"/>
      <c r="L40" s="86">
        <v>692.5</v>
      </c>
      <c r="M40" s="86">
        <v>692.5</v>
      </c>
      <c r="N40" s="238" t="s">
        <v>255</v>
      </c>
      <c r="O40" s="239"/>
      <c r="P40" s="86">
        <v>593</v>
      </c>
      <c r="Q40" s="149">
        <v>593</v>
      </c>
      <c r="R40" s="238" t="s">
        <v>255</v>
      </c>
      <c r="S40" s="239"/>
      <c r="T40" s="86">
        <v>601</v>
      </c>
      <c r="U40" s="150">
        <v>601</v>
      </c>
    </row>
    <row r="41" spans="1:21" s="5" customFormat="1" ht="12" customHeight="1">
      <c r="A41" s="1"/>
      <c r="B41" s="7" t="s">
        <v>256</v>
      </c>
      <c r="C41" s="7" t="s">
        <v>257</v>
      </c>
      <c r="D41" s="58"/>
      <c r="E41" s="7"/>
      <c r="F41" s="7"/>
      <c r="G41" s="7"/>
      <c r="H41" s="58" t="s">
        <v>258</v>
      </c>
      <c r="I41" s="7"/>
      <c r="J41" s="7"/>
      <c r="K41" s="7"/>
      <c r="L41" s="58"/>
      <c r="M41" s="7"/>
      <c r="N41" s="8"/>
      <c r="O41" s="8"/>
      <c r="P41" s="7" t="s">
        <v>259</v>
      </c>
      <c r="Q41" s="1"/>
      <c r="R41" s="7"/>
      <c r="S41" s="7"/>
      <c r="T41" s="9"/>
      <c r="U41" s="8"/>
    </row>
    <row r="42" spans="1:13" s="5" customFormat="1" ht="11.25" customHeight="1">
      <c r="A42" s="167" t="s">
        <v>260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</row>
    <row r="43" spans="1:21" ht="16.5">
      <c r="A43" s="3" t="s">
        <v>261</v>
      </c>
      <c r="B43" s="10"/>
      <c r="C43" s="10"/>
      <c r="D43" s="59"/>
      <c r="E43" s="10"/>
      <c r="F43" s="10"/>
      <c r="G43" s="10"/>
      <c r="H43" s="59"/>
      <c r="I43" s="10"/>
      <c r="J43" s="10"/>
      <c r="K43" s="10"/>
      <c r="L43" s="59"/>
      <c r="M43" s="10"/>
      <c r="N43" s="10"/>
      <c r="O43" s="10"/>
      <c r="P43" s="3"/>
      <c r="Q43" s="3"/>
      <c r="R43" s="10"/>
      <c r="S43" s="10"/>
      <c r="T43" s="10"/>
      <c r="U43" s="10"/>
    </row>
    <row r="44" spans="1:21" ht="16.5">
      <c r="A44" s="167" t="s">
        <v>262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/>
      <c r="O44"/>
      <c r="P44"/>
      <c r="Q44"/>
      <c r="R44"/>
      <c r="S44"/>
      <c r="T44"/>
      <c r="U44"/>
    </row>
  </sheetData>
  <sheetProtection/>
  <mergeCells count="89">
    <mergeCell ref="J39:K39"/>
    <mergeCell ref="B37:C37"/>
    <mergeCell ref="F37:G37"/>
    <mergeCell ref="J37:K37"/>
    <mergeCell ref="N37:O37"/>
    <mergeCell ref="R37:S37"/>
    <mergeCell ref="F38:G38"/>
    <mergeCell ref="J38:K38"/>
    <mergeCell ref="N38:O38"/>
    <mergeCell ref="R38:S38"/>
    <mergeCell ref="B38:C38"/>
    <mergeCell ref="N34:O34"/>
    <mergeCell ref="R34:S34"/>
    <mergeCell ref="B35:C35"/>
    <mergeCell ref="F35:G35"/>
    <mergeCell ref="J35:K35"/>
    <mergeCell ref="N35:O35"/>
    <mergeCell ref="R35:S35"/>
    <mergeCell ref="N36:O36"/>
    <mergeCell ref="R36:S36"/>
    <mergeCell ref="A32:B32"/>
    <mergeCell ref="A33:B33"/>
    <mergeCell ref="B34:C34"/>
    <mergeCell ref="F34:G34"/>
    <mergeCell ref="J34:K34"/>
    <mergeCell ref="B36:C36"/>
    <mergeCell ref="F36:G36"/>
    <mergeCell ref="J36:K36"/>
    <mergeCell ref="A34:A40"/>
    <mergeCell ref="B39:C39"/>
    <mergeCell ref="R22:R26"/>
    <mergeCell ref="A27:A31"/>
    <mergeCell ref="F22:F26"/>
    <mergeCell ref="B27:B31"/>
    <mergeCell ref="J27:J31"/>
    <mergeCell ref="N27:N31"/>
    <mergeCell ref="R27:R31"/>
    <mergeCell ref="F27:F31"/>
    <mergeCell ref="S18:U18"/>
    <mergeCell ref="C19:E19"/>
    <mergeCell ref="G19:I19"/>
    <mergeCell ref="O19:Q19"/>
    <mergeCell ref="S19:U19"/>
    <mergeCell ref="A22:A26"/>
    <mergeCell ref="B22:B26"/>
    <mergeCell ref="J22:J26"/>
    <mergeCell ref="N22:N26"/>
    <mergeCell ref="A17:A21"/>
    <mergeCell ref="B17:B21"/>
    <mergeCell ref="F17:F21"/>
    <mergeCell ref="J17:J21"/>
    <mergeCell ref="N17:N21"/>
    <mergeCell ref="R17:R21"/>
    <mergeCell ref="C18:E18"/>
    <mergeCell ref="G18:I18"/>
    <mergeCell ref="O18:Q18"/>
    <mergeCell ref="A12:A16"/>
    <mergeCell ref="B12:B16"/>
    <mergeCell ref="F12:F16"/>
    <mergeCell ref="N12:N16"/>
    <mergeCell ref="R12:R16"/>
    <mergeCell ref="J5:J16"/>
    <mergeCell ref="A7:A11"/>
    <mergeCell ref="B7:B11"/>
    <mergeCell ref="F7:F11"/>
    <mergeCell ref="N7:N11"/>
    <mergeCell ref="R7:R11"/>
    <mergeCell ref="A5:A6"/>
    <mergeCell ref="B5:B6"/>
    <mergeCell ref="F5:F6"/>
    <mergeCell ref="N5:N6"/>
    <mergeCell ref="R5:R6"/>
    <mergeCell ref="A1:U1"/>
    <mergeCell ref="B3:E3"/>
    <mergeCell ref="F3:I3"/>
    <mergeCell ref="J3:M3"/>
    <mergeCell ref="N3:Q3"/>
    <mergeCell ref="R3:U3"/>
    <mergeCell ref="A2:B2"/>
    <mergeCell ref="A44:M44"/>
    <mergeCell ref="N39:O39"/>
    <mergeCell ref="R39:S39"/>
    <mergeCell ref="B40:C40"/>
    <mergeCell ref="F40:G40"/>
    <mergeCell ref="J40:K40"/>
    <mergeCell ref="N40:O40"/>
    <mergeCell ref="R40:S40"/>
    <mergeCell ref="A42:M42"/>
    <mergeCell ref="F39:G3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9:I43"/>
  <sheetViews>
    <sheetView zoomScalePageLayoutView="0" workbookViewId="0" topLeftCell="A15">
      <selection activeCell="F13" sqref="F13:I39"/>
    </sheetView>
  </sheetViews>
  <sheetFormatPr defaultColWidth="9.00390625" defaultRowHeight="16.5"/>
  <sheetData>
    <row r="9" spans="1:9" ht="16.5">
      <c r="A9" s="134"/>
      <c r="B9" s="135"/>
      <c r="C9" s="135"/>
      <c r="D9" s="135"/>
      <c r="E9" s="135"/>
      <c r="F9" s="135"/>
      <c r="G9" s="135"/>
      <c r="H9" s="135"/>
      <c r="I9" s="135"/>
    </row>
    <row r="10" spans="1:9" ht="16.5">
      <c r="A10" s="134"/>
      <c r="B10" s="141"/>
      <c r="C10" s="136"/>
      <c r="D10" s="137"/>
      <c r="E10" s="138"/>
      <c r="F10" s="136"/>
      <c r="G10" s="136"/>
      <c r="H10" s="137"/>
      <c r="I10" s="138"/>
    </row>
    <row r="11" spans="1:9" ht="16.5">
      <c r="A11" s="134"/>
      <c r="B11" s="136"/>
      <c r="C11" s="136"/>
      <c r="D11" s="137"/>
      <c r="E11" s="136"/>
      <c r="F11" s="136"/>
      <c r="G11" s="136"/>
      <c r="H11" s="137"/>
      <c r="I11" s="138"/>
    </row>
    <row r="12" spans="1:9" ht="16.5">
      <c r="A12" s="134"/>
      <c r="B12" s="142"/>
      <c r="C12" s="139"/>
      <c r="D12" s="137"/>
      <c r="E12" s="140"/>
      <c r="F12" s="142"/>
      <c r="G12" s="139"/>
      <c r="H12" s="137"/>
      <c r="I12" s="138"/>
    </row>
    <row r="13" spans="1:9" ht="16.5">
      <c r="A13" s="134"/>
      <c r="B13" s="143"/>
      <c r="C13" s="139"/>
      <c r="D13" s="137"/>
      <c r="E13" s="140"/>
      <c r="F13" s="199" t="s">
        <v>86</v>
      </c>
      <c r="G13" s="18" t="s">
        <v>36</v>
      </c>
      <c r="H13" s="53">
        <f>I13*1000/110</f>
        <v>81.81818181818181</v>
      </c>
      <c r="I13" s="87">
        <v>9</v>
      </c>
    </row>
    <row r="14" spans="1:9" ht="16.5">
      <c r="A14" s="134"/>
      <c r="B14" s="143"/>
      <c r="C14" s="139"/>
      <c r="D14" s="137"/>
      <c r="E14" s="140"/>
      <c r="F14" s="199"/>
      <c r="G14" s="18"/>
      <c r="H14" s="53"/>
      <c r="I14" s="87"/>
    </row>
    <row r="15" spans="1:9" ht="16.5">
      <c r="A15" s="134"/>
      <c r="B15" s="143"/>
      <c r="C15" s="139"/>
      <c r="D15" s="137"/>
      <c r="E15" s="140"/>
      <c r="F15" s="180" t="s">
        <v>156</v>
      </c>
      <c r="G15" s="25" t="s">
        <v>19</v>
      </c>
      <c r="H15" s="53">
        <f>I15*1000/110</f>
        <v>36.36363636363637</v>
      </c>
      <c r="I15" s="87">
        <v>4</v>
      </c>
    </row>
    <row r="16" spans="1:9" ht="16.5">
      <c r="A16" s="134"/>
      <c r="B16" s="143"/>
      <c r="C16" s="139"/>
      <c r="D16" s="137"/>
      <c r="E16" s="140"/>
      <c r="F16" s="181"/>
      <c r="G16" s="25" t="s">
        <v>27</v>
      </c>
      <c r="H16" s="53">
        <f>I16*1000/110</f>
        <v>27.272727272727273</v>
      </c>
      <c r="I16" s="82">
        <v>3</v>
      </c>
    </row>
    <row r="17" spans="1:9" ht="16.5">
      <c r="A17" s="134"/>
      <c r="B17" s="142"/>
      <c r="C17" s="136"/>
      <c r="D17" s="137"/>
      <c r="E17" s="136"/>
      <c r="F17" s="181"/>
      <c r="G17" s="25"/>
      <c r="H17" s="53"/>
      <c r="I17" s="82"/>
    </row>
    <row r="18" spans="1:9" ht="16.5">
      <c r="A18" s="134"/>
      <c r="B18" s="143"/>
      <c r="C18" s="136"/>
      <c r="D18" s="137"/>
      <c r="E18" s="136"/>
      <c r="F18" s="181"/>
      <c r="G18" s="25"/>
      <c r="H18" s="53"/>
      <c r="I18" s="82"/>
    </row>
    <row r="19" spans="1:9" ht="16.5">
      <c r="A19" s="134"/>
      <c r="B19" s="143"/>
      <c r="C19" s="136"/>
      <c r="D19" s="137"/>
      <c r="E19" s="136"/>
      <c r="F19" s="182"/>
      <c r="G19" s="25"/>
      <c r="H19" s="53"/>
      <c r="I19" s="82"/>
    </row>
    <row r="20" spans="1:9" ht="16.5">
      <c r="A20" s="134"/>
      <c r="B20" s="143"/>
      <c r="C20" s="136"/>
      <c r="D20" s="137"/>
      <c r="E20" s="136"/>
      <c r="F20" s="266" t="s">
        <v>214</v>
      </c>
      <c r="G20" s="125" t="s">
        <v>27</v>
      </c>
      <c r="H20" s="81">
        <f>I20*1000/110</f>
        <v>18.181818181818183</v>
      </c>
      <c r="I20" s="126">
        <v>2</v>
      </c>
    </row>
    <row r="21" spans="1:9" ht="16.5">
      <c r="A21" s="134"/>
      <c r="B21" s="143"/>
      <c r="C21" s="136"/>
      <c r="D21" s="137"/>
      <c r="E21" s="136"/>
      <c r="F21" s="267"/>
      <c r="G21" s="80" t="s">
        <v>26</v>
      </c>
      <c r="H21" s="81">
        <f>I21*1000/110</f>
        <v>36.36363636363637</v>
      </c>
      <c r="I21" s="126">
        <v>4</v>
      </c>
    </row>
    <row r="22" spans="1:9" ht="16.5">
      <c r="A22" s="134"/>
      <c r="B22" s="142"/>
      <c r="C22" s="140"/>
      <c r="D22" s="137"/>
      <c r="E22" s="136"/>
      <c r="F22" s="267"/>
      <c r="G22" s="80"/>
      <c r="H22" s="81"/>
      <c r="I22" s="126"/>
    </row>
    <row r="23" spans="1:9" ht="16.5">
      <c r="A23" s="134"/>
      <c r="B23" s="143"/>
      <c r="C23" s="144"/>
      <c r="D23" s="144"/>
      <c r="E23" s="144"/>
      <c r="F23" s="267"/>
      <c r="G23" s="80"/>
      <c r="H23" s="81"/>
      <c r="I23" s="126"/>
    </row>
    <row r="24" spans="1:9" ht="16.5">
      <c r="A24" s="134"/>
      <c r="B24" s="143"/>
      <c r="C24" s="144"/>
      <c r="D24" s="144"/>
      <c r="E24" s="144"/>
      <c r="F24" s="267"/>
      <c r="G24" s="80"/>
      <c r="H24" s="81"/>
      <c r="I24" s="126"/>
    </row>
    <row r="25" spans="1:9" ht="16.5">
      <c r="A25" s="134"/>
      <c r="B25" s="143"/>
      <c r="C25" s="139"/>
      <c r="D25" s="137"/>
      <c r="E25" s="136"/>
      <c r="F25" s="180" t="s">
        <v>157</v>
      </c>
      <c r="G25" s="25" t="s">
        <v>66</v>
      </c>
      <c r="H25" s="53">
        <f>I25*1000/110</f>
        <v>59.09090909090909</v>
      </c>
      <c r="I25" s="82">
        <v>6.5</v>
      </c>
    </row>
    <row r="26" spans="1:9" ht="16.5">
      <c r="A26" s="134"/>
      <c r="B26" s="143"/>
      <c r="C26" s="139"/>
      <c r="D26" s="139"/>
      <c r="E26" s="136"/>
      <c r="F26" s="181"/>
      <c r="G26" s="175" t="s">
        <v>67</v>
      </c>
      <c r="H26" s="175"/>
      <c r="I26" s="176"/>
    </row>
    <row r="27" spans="1:9" ht="16.5">
      <c r="A27" s="134"/>
      <c r="B27" s="142"/>
      <c r="C27" s="136"/>
      <c r="D27" s="137"/>
      <c r="E27" s="136"/>
      <c r="F27" s="181"/>
      <c r="G27" s="176" t="s">
        <v>68</v>
      </c>
      <c r="H27" s="177"/>
      <c r="I27" s="177"/>
    </row>
    <row r="28" spans="1:9" ht="16.5">
      <c r="A28" s="134"/>
      <c r="B28" s="143"/>
      <c r="C28" s="136"/>
      <c r="D28" s="137"/>
      <c r="E28" s="136"/>
      <c r="F28" s="181"/>
      <c r="G28" s="25"/>
      <c r="H28" s="53"/>
      <c r="I28" s="82"/>
    </row>
    <row r="29" spans="1:9" ht="16.5">
      <c r="A29" s="134"/>
      <c r="B29" s="143"/>
      <c r="C29" s="136"/>
      <c r="D29" s="137"/>
      <c r="E29" s="136"/>
      <c r="F29" s="182"/>
      <c r="G29" s="25"/>
      <c r="H29" s="22"/>
      <c r="I29" s="82"/>
    </row>
    <row r="30" spans="1:9" ht="16.5">
      <c r="A30" s="134"/>
      <c r="B30" s="143"/>
      <c r="C30" s="136"/>
      <c r="D30" s="137"/>
      <c r="E30" s="136"/>
      <c r="F30" s="195"/>
      <c r="G30" s="25"/>
      <c r="H30" s="22"/>
      <c r="I30" s="82"/>
    </row>
    <row r="31" spans="1:9" ht="16.5">
      <c r="A31" s="134"/>
      <c r="B31" s="143"/>
      <c r="C31" s="136"/>
      <c r="D31" s="137"/>
      <c r="E31" s="136"/>
      <c r="F31" s="195"/>
      <c r="G31" s="25"/>
      <c r="H31" s="22"/>
      <c r="I31" s="82"/>
    </row>
    <row r="32" spans="1:9" ht="16.5">
      <c r="A32" s="134"/>
      <c r="B32" s="142"/>
      <c r="C32" s="139"/>
      <c r="D32" s="137"/>
      <c r="E32" s="140"/>
      <c r="F32" s="195"/>
      <c r="G32" s="25"/>
      <c r="H32" s="22"/>
      <c r="I32" s="82"/>
    </row>
    <row r="33" spans="1:9" ht="16.5">
      <c r="A33" s="134"/>
      <c r="B33" s="143"/>
      <c r="C33" s="139"/>
      <c r="D33" s="137"/>
      <c r="E33" s="140"/>
      <c r="F33" s="195"/>
      <c r="G33" s="25"/>
      <c r="H33" s="22"/>
      <c r="I33" s="82"/>
    </row>
    <row r="34" spans="1:9" ht="16.5">
      <c r="A34" s="134"/>
      <c r="B34" s="143"/>
      <c r="C34" s="139"/>
      <c r="D34" s="139"/>
      <c r="E34" s="140"/>
      <c r="F34" s="195"/>
      <c r="G34" s="25"/>
      <c r="H34" s="22"/>
      <c r="I34" s="82"/>
    </row>
    <row r="35" spans="1:9" ht="16.5">
      <c r="A35" s="134"/>
      <c r="B35" s="143"/>
      <c r="C35" s="139"/>
      <c r="D35" s="139"/>
      <c r="E35" s="140"/>
      <c r="F35" s="219" t="s">
        <v>159</v>
      </c>
      <c r="G35" s="25" t="s">
        <v>50</v>
      </c>
      <c r="H35" s="53" t="s">
        <v>31</v>
      </c>
      <c r="I35" s="82" t="s">
        <v>180</v>
      </c>
    </row>
    <row r="36" spans="1:9" ht="16.5">
      <c r="A36" s="134"/>
      <c r="B36" s="143"/>
      <c r="C36" s="139"/>
      <c r="D36" s="139"/>
      <c r="E36" s="140"/>
      <c r="F36" s="264"/>
      <c r="G36" s="25" t="s">
        <v>29</v>
      </c>
      <c r="H36" s="53">
        <f>I36*1000/110</f>
        <v>27.272727272727273</v>
      </c>
      <c r="I36" s="82">
        <v>3</v>
      </c>
    </row>
    <row r="37" spans="2:9" ht="16.5">
      <c r="B37" s="130"/>
      <c r="C37" s="130"/>
      <c r="D37" s="129"/>
      <c r="E37" s="129"/>
      <c r="F37" s="264"/>
      <c r="G37" s="25" t="s">
        <v>18</v>
      </c>
      <c r="H37" s="53">
        <f>I37*1000/110</f>
        <v>1.8181818181818181</v>
      </c>
      <c r="I37" s="82">
        <v>0.2</v>
      </c>
    </row>
    <row r="38" spans="2:9" ht="16.5">
      <c r="B38" s="131"/>
      <c r="C38" s="131"/>
      <c r="D38" s="129"/>
      <c r="E38" s="129"/>
      <c r="F38" s="264"/>
      <c r="G38" s="25"/>
      <c r="H38" s="25"/>
      <c r="I38" s="82"/>
    </row>
    <row r="39" spans="2:9" ht="16.5">
      <c r="B39" s="131"/>
      <c r="C39" s="131"/>
      <c r="D39" s="129"/>
      <c r="E39" s="129"/>
      <c r="F39" s="265"/>
      <c r="G39" s="25"/>
      <c r="H39" s="28"/>
      <c r="I39" s="82"/>
    </row>
    <row r="40" spans="2:9" ht="16.5">
      <c r="B40" s="132"/>
      <c r="C40" s="132"/>
      <c r="D40" s="129"/>
      <c r="E40" s="129"/>
      <c r="F40" s="129"/>
      <c r="G40" s="129"/>
      <c r="H40" s="129"/>
      <c r="I40" s="129"/>
    </row>
    <row r="41" spans="2:9" ht="16.5">
      <c r="B41" s="133"/>
      <c r="C41" s="133"/>
      <c r="D41" s="129"/>
      <c r="E41" s="129"/>
      <c r="F41" s="129"/>
      <c r="G41" s="129"/>
      <c r="H41" s="129"/>
      <c r="I41" s="129"/>
    </row>
    <row r="42" spans="2:9" ht="16.5">
      <c r="B42" s="133"/>
      <c r="C42" s="133"/>
      <c r="D42" s="129"/>
      <c r="E42" s="129"/>
      <c r="F42" s="129"/>
      <c r="G42" s="129"/>
      <c r="H42" s="129"/>
      <c r="I42" s="129"/>
    </row>
    <row r="43" spans="2:9" ht="16.5">
      <c r="B43" s="129"/>
      <c r="C43" s="129"/>
      <c r="D43" s="129"/>
      <c r="E43" s="129"/>
      <c r="F43" s="129"/>
      <c r="G43" s="129"/>
      <c r="H43" s="129"/>
      <c r="I43" s="129"/>
    </row>
  </sheetData>
  <sheetProtection/>
  <mergeCells count="8">
    <mergeCell ref="G26:I26"/>
    <mergeCell ref="G27:I27"/>
    <mergeCell ref="F30:F34"/>
    <mergeCell ref="F35:F39"/>
    <mergeCell ref="F13:F14"/>
    <mergeCell ref="F15:F19"/>
    <mergeCell ref="F20:F24"/>
    <mergeCell ref="F25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e-kitchen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jeany</dc:creator>
  <cp:keywords/>
  <dc:description/>
  <cp:lastModifiedBy>USER</cp:lastModifiedBy>
  <cp:lastPrinted>2013-09-16T09:54:43Z</cp:lastPrinted>
  <dcterms:created xsi:type="dcterms:W3CDTF">2005-05-16T01:42:21Z</dcterms:created>
  <dcterms:modified xsi:type="dcterms:W3CDTF">2014-09-19T08:09:41Z</dcterms:modified>
  <cp:category/>
  <cp:version/>
  <cp:contentType/>
  <cp:contentStatus/>
</cp:coreProperties>
</file>